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9 г\Распоряжения, Постановления\"/>
    </mc:Choice>
  </mc:AlternateContent>
  <bookViews>
    <workbookView xWindow="0" yWindow="0" windowWidth="23040" windowHeight="8832" activeTab="3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0">доходы!$A$1:$AG$97</definedName>
    <definedName name="_xlnm.Print_Area" localSheetId="6">ист.!$A$1:$F$15</definedName>
    <definedName name="_xlnm.Print_Area" localSheetId="2">'расх 2'!$A$1:$G$36</definedName>
    <definedName name="_xlnm.Print_Area" localSheetId="1">расходы!$A$1:$AE$224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 l="1"/>
  <c r="F14" i="7"/>
  <c r="E12" i="7"/>
  <c r="E11" i="7" s="1"/>
  <c r="F12" i="7"/>
  <c r="D11" i="7"/>
  <c r="D14" i="7"/>
  <c r="D12" i="7"/>
  <c r="D13" i="7"/>
  <c r="D9" i="4"/>
  <c r="C9" i="4"/>
  <c r="C19" i="4"/>
  <c r="G27" i="3"/>
  <c r="G39" i="3"/>
  <c r="G34" i="3"/>
  <c r="C5" i="4" l="1"/>
  <c r="G28" i="3"/>
  <c r="D19" i="4" l="1"/>
  <c r="K10" i="6" l="1"/>
  <c r="K8" i="6"/>
  <c r="G24" i="3"/>
  <c r="G26" i="3"/>
  <c r="G6" i="3" s="1"/>
  <c r="G7" i="3"/>
  <c r="D6" i="5"/>
  <c r="C6" i="5"/>
  <c r="D5" i="5"/>
  <c r="C5" i="5"/>
  <c r="D16" i="4"/>
  <c r="C16" i="4"/>
  <c r="D6" i="4"/>
  <c r="D5" i="4" s="1"/>
  <c r="C6" i="4"/>
  <c r="G32" i="3"/>
  <c r="G20" i="3"/>
  <c r="G17" i="3"/>
  <c r="G14" i="3"/>
  <c r="G12" i="3"/>
</calcChain>
</file>

<file path=xl/sharedStrings.xml><?xml version="1.0" encoding="utf-8"?>
<sst xmlns="http://schemas.openxmlformats.org/spreadsheetml/2006/main" count="1921" uniqueCount="557">
  <si>
    <t>Исполнение бюджета МО ГП "Город Кременки"</t>
  </si>
  <si>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</si>
  <si>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</si>
  <si>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</si>
  <si>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</si>
  <si>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</si>
  <si>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</si>
  <si>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</si>
  <si>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</si>
  <si>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</si>
  <si>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</si>
  <si>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</si>
  <si>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</si>
  <si>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</si>
  <si>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</si>
  <si>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</si>
  <si>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</si>
  <si>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</si>
  <si>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</si>
  <si>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</si>
  <si>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</si>
  <si>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</si>
  <si>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18210102030011000110</t>
  </si>
  <si>
    <t>18210102030013000110</t>
  </si>
  <si>
    <t>00010300000000000000</t>
  </si>
  <si>
    <t>00010500000000000000</t>
  </si>
  <si>
    <t>00010501000000000000</t>
  </si>
  <si>
    <t>18210501011011000110</t>
  </si>
  <si>
    <t>18210501011012100110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</si>
  <si>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</si>
  <si>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</si>
  <si>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</si>
  <si>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</si>
  <si>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</si>
  <si>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</si>
  <si>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</si>
  <si>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</si>
  <si>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</si>
  <si>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</si>
  <si>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</si>
  <si>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</si>
  <si>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</si>
  <si>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</si>
  <si>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</si>
  <si>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</si>
  <si>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</si>
  <si>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</si>
  <si>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</si>
  <si>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</si>
  <si>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</si>
  <si>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</si>
  <si>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</si>
  <si>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</si>
  <si>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</si>
  <si>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</si>
  <si>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</si>
  <si>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</si>
  <si>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</si>
  <si>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</si>
  <si>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</si>
  <si>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</si>
  <si>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</si>
  <si>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</si>
  <si>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</si>
  <si>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</si>
  <si>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</si>
  <si>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</si>
  <si>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</si>
  <si>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</si>
  <si>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</si>
  <si>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</si>
  <si>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</si>
  <si>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</si>
  <si>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</si>
  <si>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</si>
  <si>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</si>
  <si>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</si>
  <si>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</si>
  <si>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</si>
  <si>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</si>
  <si>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</si>
  <si>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</si>
  <si>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</si>
  <si>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</si>
  <si>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0104</t>
  </si>
  <si>
    <t>7400000400</t>
  </si>
  <si>
    <t>121</t>
  </si>
  <si>
    <t>211</t>
  </si>
  <si>
    <t>122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</si>
  <si>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</si>
  <si>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</si>
  <si>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</si>
  <si>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</si>
  <si>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</si>
  <si>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</si>
  <si>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</si>
  <si>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</si>
  <si>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</si>
  <si>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</si>
  <si>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</si>
  <si>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</si>
  <si>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</si>
  <si>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005300</t>
  </si>
  <si>
    <t>7400000920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</si>
  <si>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</si>
  <si>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</si>
  <si>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</si>
  <si>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</si>
  <si>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</si>
  <si>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</si>
  <si>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</si>
  <si>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</si>
  <si>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</si>
  <si>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</si>
  <si>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</si>
  <si>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</si>
  <si>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</si>
  <si>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</si>
  <si>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</si>
  <si>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</si>
  <si>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</si>
  <si>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</si>
  <si>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</si>
  <si>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</si>
  <si>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</si>
  <si>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</si>
  <si>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</si>
  <si>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</si>
  <si>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</si>
  <si>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</si>
  <si>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</si>
  <si>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</si>
  <si>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</si>
  <si>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</si>
  <si>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</si>
  <si>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</si>
  <si>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</si>
  <si>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</si>
  <si>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</si>
  <si>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</si>
  <si>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</si>
  <si>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</si>
  <si>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</si>
  <si>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</si>
  <si>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</si>
  <si>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</si>
  <si>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</si>
  <si>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</si>
  <si>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</si>
  <si>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</si>
  <si>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</si>
  <si>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</si>
  <si>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</si>
  <si>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</si>
  <si>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</si>
  <si>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</si>
  <si>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</si>
  <si>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</si>
  <si>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</si>
  <si>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</si>
  <si>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</si>
  <si>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</si>
  <si>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</si>
  <si>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</si>
  <si>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</si>
  <si>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</si>
  <si>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</si>
  <si>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</si>
  <si>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</si>
  <si>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</si>
  <si>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</si>
  <si>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</si>
  <si>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</si>
  <si>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</si>
  <si>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</si>
  <si>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</si>
  <si>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</si>
  <si>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</si>
  <si>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</si>
  <si>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</si>
  <si>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</si>
  <si>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</si>
  <si>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</si>
  <si>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</si>
  <si>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</si>
  <si>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</si>
  <si>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</si>
  <si>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</si>
  <si>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</si>
  <si>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</si>
  <si>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</si>
  <si>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</si>
  <si>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</si>
  <si>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</si>
  <si>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</si>
  <si>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</si>
  <si>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</si>
  <si>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</si>
  <si>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</si>
  <si>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</si>
  <si>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</si>
  <si>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</si>
  <si>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</si>
  <si>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</si>
  <si>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</si>
  <si>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</si>
  <si>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</si>
  <si>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</si>
  <si>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</si>
  <si>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</si>
  <si>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</si>
  <si>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</si>
  <si>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</si>
  <si>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</si>
  <si>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</si>
  <si>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</si>
  <si>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</si>
  <si>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</si>
  <si>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</si>
  <si>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</si>
  <si>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</si>
  <si>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</si>
  <si>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</si>
  <si>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</si>
  <si>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</si>
  <si>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</si>
  <si>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</si>
  <si>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</si>
  <si>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</si>
  <si>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</si>
  <si>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</si>
  <si>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</si>
  <si>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</si>
  <si>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</si>
  <si>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</si>
  <si>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</si>
  <si>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</si>
  <si>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</si>
  <si>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</si>
  <si>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</si>
  <si>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</si>
  <si>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</si>
  <si>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</si>
  <si>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</si>
  <si>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</si>
  <si>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</si>
  <si>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</si>
  <si>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</si>
  <si>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</si>
  <si>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</si>
  <si>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</si>
  <si>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</si>
  <si>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</si>
  <si>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</si>
  <si>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</si>
  <si>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</si>
  <si>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</si>
  <si>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</si>
  <si>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</si>
  <si>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</si>
  <si>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</si>
  <si>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</si>
  <si>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</si>
  <si>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00001050201130000610</t>
  </si>
  <si>
    <t>Приложение №2</t>
  </si>
  <si>
    <t>Образование</t>
  </si>
  <si>
    <t>Профессиональная подготовка, переподготовка и повышение квалификации</t>
  </si>
  <si>
    <t>01 11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</si>
  <si>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</si>
  <si>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</si>
  <si>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</si>
  <si>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</si>
  <si>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</si>
  <si>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</si>
  <si>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</si>
  <si>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</si>
  <si>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</si>
  <si>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</si>
  <si>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</si>
  <si>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</si>
  <si>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</si>
  <si>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</si>
  <si>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</si>
  <si>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</si>
  <si>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</si>
  <si>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</si>
  <si>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</si>
  <si>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</si>
  <si>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</si>
  <si>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</si>
  <si>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</si>
  <si>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</si>
  <si>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</si>
  <si>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</si>
  <si>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</si>
  <si>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</si>
  <si>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</si>
  <si>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</si>
  <si>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</si>
  <si>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</si>
  <si>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</si>
  <si>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</si>
  <si>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</si>
  <si>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</si>
  <si>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</si>
  <si>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</si>
  <si>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</si>
  <si>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</si>
  <si>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</si>
  <si>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</si>
  <si>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</si>
  <si>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</si>
  <si>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</si>
  <si>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</si>
  <si>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</si>
  <si>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</si>
  <si>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</si>
  <si>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Обслуживание государственного внутреннего и муниципального долга</t>
  </si>
  <si>
    <t>18210102020012100110</t>
  </si>
  <si>
    <t>18210102030012100110</t>
  </si>
  <si>
    <t>00010302000000000000</t>
  </si>
  <si>
    <t>18210501011013000110</t>
  </si>
  <si>
    <t>00020215000000000000</t>
  </si>
  <si>
    <t>00020229000000000000</t>
  </si>
  <si>
    <t>00020235000000000000</t>
  </si>
  <si>
    <t>00020249000000000000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</si>
  <si>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</si>
  <si>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</si>
  <si>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</si>
  <si>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</si>
  <si>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</si>
  <si>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296</t>
  </si>
  <si>
    <t>5100200530</t>
  </si>
  <si>
    <t>831</t>
  </si>
  <si>
    <t>811</t>
  </si>
  <si>
    <t>51005S0250</t>
  </si>
  <si>
    <t>002500</t>
  </si>
  <si>
    <t>1201</t>
  </si>
  <si>
    <t>7800000150</t>
  </si>
  <si>
    <t>291</t>
  </si>
  <si>
    <t>Телевидение и радиовещание</t>
  </si>
  <si>
    <t>3.</t>
  </si>
  <si>
    <t>Получение кредитов от кредитных организаций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</si>
  <si>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</si>
  <si>
    <t>18210102030014000110</t>
  </si>
  <si>
    <t>18210102050011000110</t>
  </si>
  <si>
    <t>18210102050012100110</t>
  </si>
  <si>
    <t>10010302231010000110</t>
  </si>
  <si>
    <t>10010302241010000110</t>
  </si>
  <si>
    <t>10010302251010000110</t>
  </si>
  <si>
    <t>10010302261010000110</t>
  </si>
  <si>
    <t>18210501012012100110</t>
  </si>
  <si>
    <t>00011300000000000000</t>
  </si>
  <si>
    <t>00011301000000000000</t>
  </si>
  <si>
    <t>00311301995130000130</t>
  </si>
  <si>
    <t>00311406025130000430</t>
  </si>
  <si>
    <t>00320215001130315150</t>
  </si>
  <si>
    <t>00320225555130000150</t>
  </si>
  <si>
    <t>00320229999130266150</t>
  </si>
  <si>
    <t>00320229999130295150</t>
  </si>
  <si>
    <t>00320235118130000150</t>
  </si>
  <si>
    <t>00320245160130001150</t>
  </si>
  <si>
    <t>00320249999130286150</t>
  </si>
  <si>
    <t>00320249999130465150</t>
  </si>
  <si>
    <t>00020700000000000000</t>
  </si>
  <si>
    <t>00320705030130000150</t>
  </si>
  <si>
    <t>Приложение № 1</t>
  </si>
  <si>
    <t>346</t>
  </si>
  <si>
    <t>349</t>
  </si>
  <si>
    <t>266</t>
  </si>
  <si>
    <t>345</t>
  </si>
  <si>
    <t>5100407060</t>
  </si>
  <si>
    <t>297</t>
  </si>
  <si>
    <t>19-365</t>
  </si>
  <si>
    <t>38102S6232</t>
  </si>
  <si>
    <t>862320</t>
  </si>
  <si>
    <t>30001S9110</t>
  </si>
  <si>
    <t>891100</t>
  </si>
  <si>
    <t>246</t>
  </si>
  <si>
    <t>264</t>
  </si>
  <si>
    <t>633</t>
  </si>
  <si>
    <t>1400</t>
  </si>
  <si>
    <t>1403</t>
  </si>
  <si>
    <t>228</t>
  </si>
  <si>
    <t>1110200500</t>
  </si>
  <si>
    <t>План на 2019 год с уточнением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</si>
  <si>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</si>
  <si>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на обеспечение финансовой устойчивости муниципальных образований Калужской области</t>
  </si>
  <si>
    <t>Прочие субсидии бюджетам муниципальных районов на реализацию мероприятий в области земельных отношений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</si>
  <si>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</si>
  <si>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</si>
  <si>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 xml:space="preserve">МЕЖБЮДЖЕТНЫЕ ТРАНСФЕРТЫ, ПРЕДОСТАВЛЯЕМЫЕ ИЗ БЮДЖЕТА ГОРОДСКОГО ПОСЕЛЕНИЯ "ГОРОД КРЕМЕНКИ" РАЙОННОМУ БЮДЖЕТУ                        В 2019 ГОДУ </t>
  </si>
  <si>
    <t>Приложение № 7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</si>
  <si>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</si>
  <si>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</si>
  <si>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</si>
  <si>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</si>
  <si>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</si>
  <si>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</si>
  <si>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</si>
  <si>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</si>
  <si>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</si>
  <si>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</si>
  <si>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</si>
  <si>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</si>
  <si>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</si>
  <si>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</si>
  <si>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 общего характера</t>
  </si>
  <si>
    <t>за период с 01.01.2019г. по 30.06.2019г.</t>
  </si>
  <si>
    <t>РегКласс</t>
  </si>
  <si>
    <t>18210501012011000110</t>
  </si>
  <si>
    <t>18210501021012100110</t>
  </si>
  <si>
    <t>18210501050012100110</t>
  </si>
  <si>
    <t>18210606033132100110</t>
  </si>
  <si>
    <t>00011701000000000000</t>
  </si>
  <si>
    <t>80111701050130000180</t>
  </si>
  <si>
    <t>00320225467130000150</t>
  </si>
  <si>
    <t>00320229999130258150</t>
  </si>
  <si>
    <t>00320249999130032150</t>
  </si>
  <si>
    <t>00320249999130273150</t>
  </si>
  <si>
    <t>00020400000000000000</t>
  </si>
  <si>
    <t>00320405099139000150</t>
  </si>
  <si>
    <t>00320705030139000150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</si>
  <si>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</si>
  <si>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</si>
  <si>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</si>
  <si>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</si>
  <si>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</si>
  <si>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</si>
  <si>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Невыясненные поступления</t>
  </si>
  <si>
    <t>Невыясненные поступления, зачисляемые в бюджеты поселений</t>
  </si>
  <si>
    <t xml:space="preserve"> Дотация бюджетам поселений на выравнивание уровня бюджетной обеспеченности за счет средств областного бюджета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</si>
  <si>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</si>
  <si>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</si>
  <si>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</si>
  <si>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</si>
  <si>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</si>
  <si>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</si>
  <si>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</si>
  <si>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</si>
  <si>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</si>
  <si>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</si>
  <si>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</si>
  <si>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Увеличение стоимости прочих оборотных запасов (материалов)</t>
  </si>
  <si>
    <t xml:space="preserve">            Увеличение стоимости прочих материальных запасов однократного применения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</si>
  <si>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</si>
  <si>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</si>
  <si>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Социальные пособия и компенсации персоналу в денежной форме</t>
  </si>
  <si>
    <t xml:space="preserve">            Начисления на выплаты по оплате труда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</si>
  <si>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</si>
  <si>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</si>
  <si>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</si>
  <si>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</si>
  <si>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мягкого инвентаря</t>
  </si>
  <si>
    <t xml:space="preserve">            Налоги, пошлины и сборы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</si>
  <si>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</si>
  <si>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Резервные фонды</t>
  </si>
  <si>
    <t xml:space="preserve">          Управление резерным фондом Администрации ГП "Город Кременки</t>
  </si>
  <si>
    <t xml:space="preserve">            Иные выплаты текущего характера физическим лицам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</si>
  <si>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</si>
  <si>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</si>
  <si>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  Прочие несоциальные выплаты персоналу в денежной форме</t>
  </si>
  <si>
    <t>212</t>
  </si>
  <si>
    <t xml:space="preserve">          Стимулирование руководителей исполнительно-распределительных органов муниципальных образований</t>
  </si>
  <si>
    <t xml:space="preserve">          Выполнение других обязательств государства</t>
  </si>
  <si>
    <t xml:space="preserve">            Иные выплаты текущего характера организациям</t>
  </si>
  <si>
    <t xml:space="preserve">            Штрафы за нарушение законодательства о налогах и сборах, законодательства о страховых взносах</t>
  </si>
  <si>
    <t>292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</si>
  <si>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</si>
  <si>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</si>
  <si>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</si>
  <si>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</si>
  <si>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</si>
  <si>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</si>
  <si>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</si>
  <si>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</si>
  <si>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</si>
  <si>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</si>
  <si>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</si>
  <si>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</si>
  <si>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    Увеличение стоимости основных средств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</si>
  <si>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</t>
  </si>
  <si>
    <t>5100570150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</si>
  <si>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</si>
  <si>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</si>
  <si>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    Субсидии бюджетам муниципальных образований Калужской области на реализацию ведомственной целевлй программы "Развитие градостроительства Калужской области" в части разработки землеутроительной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на 2019 год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</si>
  <si>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</si>
  <si>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</si>
  <si>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</si>
  <si>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</si>
  <si>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</si>
  <si>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развитие водохозяйственного комплекса в Калужской области</t>
  </si>
  <si>
    <t>05101S7020</t>
  </si>
  <si>
    <t>870200</t>
  </si>
  <si>
    <t>05101S9040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</si>
  <si>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</si>
  <si>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Мероприятия, направленных на энергосбережение и повышение энергоэффективности в Калужской области</t>
  </si>
  <si>
    <t xml:space="preserve">          Обеспечение финансовой устройчивости муниципальных образований Калужской области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</si>
  <si>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</si>
  <si>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      Благоустройство</t>
  </si>
  <si>
    <t xml:space="preserve">          Реализация программ формирования современной городской среды</t>
  </si>
  <si>
    <t>310F255550</t>
  </si>
  <si>
    <t>19-Г86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</si>
  <si>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</si>
  <si>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</si>
  <si>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</si>
  <si>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</si>
  <si>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КУЛЬТУРА, КИНЕМАТОГРАФИЯ</t>
  </si>
  <si>
    <t xml:space="preserve">        Культура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</si>
  <si>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</si>
  <si>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11103L4670</t>
  </si>
  <si>
    <t>19-Б98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</si>
  <si>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</si>
  <si>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</si>
  <si>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</si>
  <si>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работодателями, нанимателями бывшим работникам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</si>
  <si>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</si>
  <si>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</si>
  <si>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</si>
  <si>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</si>
  <si>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</si>
  <si>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 в денежной форме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</si>
  <si>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</si>
  <si>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</si>
  <si>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</si>
  <si>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государственным (муниципальным) бюджетным и автономным учреждениям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</si>
  <si>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</si>
  <si>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>51006S0240</t>
  </si>
  <si>
    <t>002400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</si>
  <si>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</si>
  <si>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</si>
  <si>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</si>
  <si>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</si>
  <si>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</si>
  <si>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</si>
  <si>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</si>
  <si>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</si>
  <si>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внутреннего долга</t>
  </si>
  <si>
    <t xml:space="preserve">      МЕЖБЮДЖЕТНЫЕ ТРАНСФЕРТЫ ОБЩЕГО ХАРАКТЕРА БЮДЖЕТАМ БЮДЖЕТНОЙ СИСТЕМЫ РОССИЙСКОЙ ФЕДЕРАЦИИ</t>
  </si>
  <si>
    <t xml:space="preserve">        Прочие межбюджетные трансферты общего характера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</si>
  <si>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</si>
  <si>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Расходы на обеспечение деятельности (оказание услуг) муниципальных учреждений</t>
  </si>
  <si>
    <t>113</t>
  </si>
  <si>
    <t xml:space="preserve">            Услуги, работы для целей капитальных вложений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</si>
  <si>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</si>
  <si>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</si>
  <si>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</si>
  <si>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852</t>
  </si>
  <si>
    <t xml:space="preserve">Расходы бюджета МО ГП "Город Кременки" за 1 кполугодие 2019 года по разделам и подразделам функциональной классификации расходов бюджетов Российской Федерации </t>
  </si>
  <si>
    <t>Исполнено                 за 1 кполугодие 2019 года</t>
  </si>
  <si>
    <t>Обслуживание государственного долга</t>
  </si>
  <si>
    <t>Межбюджетные трансферты общего характера бюджетам бюджетной системы Российской Федерации</t>
  </si>
  <si>
    <t>Исполнено                           за 1 полугодие 2019 года</t>
  </si>
  <si>
    <t>4.</t>
  </si>
  <si>
    <t>5.</t>
  </si>
  <si>
    <t>Исполнено      за 1 полугодие 2019 года</t>
  </si>
  <si>
    <t xml:space="preserve"> МЕЖБЮДЖЕТНЫЕ ТРАНСФЕРТЫ, ПОЛУЧАЕМЫЕ ИЗ ДРУГИХ БЮДЖЕТОВ,                                        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</si>
</sst>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  <xf numFmtId="10" fontId="4" fillId="2" borderId="1">
      <alignment horizontal="center" vertical="top" shrinkToFit="1"/>
    </xf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10" fontId="3" fillId="0" borderId="1">
      <alignment horizontal="right" vertical="top" shrinkToFit="1"/>
    </xf>
    <xf numFmtId="10" fontId="4" fillId="6" borderId="1">
      <alignment horizontal="right" vertical="top" shrinkToFit="1"/>
    </xf>
    <xf numFmtId="0" fontId="3" fillId="0" borderId="0">
      <alignment horizontal="left" wrapText="1"/>
    </xf>
    <xf numFmtId="0" fontId="3" fillId="0" borderId="0">
      <alignment horizontal="right"/>
    </xf>
    <xf numFmtId="0" fontId="4" fillId="0" borderId="1">
      <alignment vertical="top" wrapText="1"/>
    </xf>
    <xf numFmtId="0" fontId="12" fillId="0" borderId="2">
      <alignment vertical="center"/>
    </xf>
    <xf numFmtId="0" fontId="13" fillId="0" borderId="0">
      <alignment horizontal="right" vertical="center"/>
    </xf>
    <xf numFmtId="0" fontId="12" fillId="0" borderId="18">
      <alignment horizontal="center" vertical="center" wrapText="1"/>
    </xf>
    <xf numFmtId="0" fontId="12" fillId="0" borderId="13">
      <alignment horizontal="center" vertical="center" wrapText="1"/>
    </xf>
  </cellStyleXfs>
  <cellXfs count="267">
    <xf numFmtId="0" fontId="0" fillId="0" borderId="0" xfId="0"/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4" fontId="7" fillId="0" borderId="3" xfId="1" applyNumberFormat="1" applyFont="1" applyBorder="1" applyAlignment="1" applyProtection="1">
      <alignment horizontal="right" vertical="top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5" fillId="5" borderId="3" xfId="26" applyNumberFormat="1" applyFont="1" applyFill="1" applyBorder="1" applyAlignment="1" applyProtection="1">
      <alignment horizontal="left" vertical="top" wrapText="1"/>
    </xf>
    <xf numFmtId="4" fontId="6" fillId="0" borderId="0" xfId="0" applyNumberFormat="1" applyFont="1"/>
    <xf numFmtId="0" fontId="5" fillId="5" borderId="0" xfId="0" applyFont="1" applyFill="1" applyAlignment="1">
      <alignment wrapText="1"/>
    </xf>
    <xf numFmtId="0" fontId="11" fillId="0" borderId="0" xfId="3" applyNumberFormat="1" applyFont="1" applyAlignment="1" applyProtection="1"/>
    <xf numFmtId="0" fontId="16" fillId="0" borderId="0" xfId="0" applyFont="1" applyProtection="1">
      <protection locked="0"/>
    </xf>
    <xf numFmtId="0" fontId="5" fillId="0" borderId="11" xfId="26" applyNumberFormat="1" applyFont="1" applyBorder="1" applyAlignment="1" applyProtection="1">
      <alignment horizontal="center"/>
    </xf>
    <xf numFmtId="0" fontId="11" fillId="2" borderId="3" xfId="9" applyNumberFormat="1" applyFont="1" applyBorder="1" applyAlignment="1" applyProtection="1">
      <alignment horizontal="center" vertical="center" wrapText="1"/>
    </xf>
    <xf numFmtId="1" fontId="11" fillId="0" borderId="3" xfId="2" applyNumberFormat="1" applyFont="1" applyBorder="1" applyAlignment="1" applyProtection="1">
      <alignment horizontal="center" vertical="top" shrinkToFit="1"/>
    </xf>
    <xf numFmtId="0" fontId="5" fillId="0" borderId="3" xfId="29" applyNumberFormat="1" applyFont="1" applyBorder="1" applyAlignment="1" applyProtection="1">
      <alignment horizontal="left" vertical="top" wrapText="1"/>
    </xf>
    <xf numFmtId="49" fontId="5" fillId="0" borderId="3" xfId="37" applyNumberFormat="1" applyFont="1" applyBorder="1" applyAlignment="1" applyProtection="1">
      <alignment horizontal="center" vertical="top" shrinkToFit="1"/>
    </xf>
    <xf numFmtId="4" fontId="5" fillId="0" borderId="3" xfId="38" applyNumberFormat="1" applyFont="1" applyBorder="1" applyAlignment="1" applyProtection="1">
      <alignment horizontal="right" vertical="top" shrinkToFit="1"/>
    </xf>
    <xf numFmtId="10" fontId="5" fillId="0" borderId="3" xfId="39" applyNumberFormat="1" applyFont="1" applyBorder="1" applyAlignment="1" applyProtection="1">
      <alignment horizontal="center" vertical="top" shrinkToFit="1"/>
    </xf>
    <xf numFmtId="0" fontId="5" fillId="0" borderId="10" xfId="26" applyNumberFormat="1" applyFont="1" applyBorder="1" applyAlignment="1" applyProtection="1">
      <alignment horizontal="center"/>
    </xf>
    <xf numFmtId="0" fontId="6" fillId="5" borderId="3" xfId="0" applyNumberFormat="1" applyFont="1" applyFill="1" applyBorder="1" applyAlignment="1">
      <alignment vertical="center" wrapText="1"/>
    </xf>
    <xf numFmtId="4" fontId="6" fillId="5" borderId="3" xfId="0" applyNumberFormat="1" applyFont="1" applyFill="1" applyBorder="1"/>
    <xf numFmtId="0" fontId="5" fillId="5" borderId="0" xfId="48" applyNumberFormat="1" applyFont="1" applyFill="1" applyBorder="1" applyProtection="1">
      <alignment vertical="center"/>
    </xf>
    <xf numFmtId="0" fontId="5" fillId="5" borderId="0" xfId="3" applyNumberFormat="1" applyFont="1" applyFill="1" applyAlignment="1" applyProtection="1">
      <alignment vertical="center"/>
    </xf>
    <xf numFmtId="0" fontId="5" fillId="5" borderId="0" xfId="49" applyNumberFormat="1" applyFont="1" applyFill="1" applyProtection="1">
      <alignment horizontal="right" vertical="center"/>
    </xf>
    <xf numFmtId="0" fontId="0" fillId="5" borderId="0" xfId="0" applyFill="1" applyProtection="1">
      <protection locked="0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1" applyNumberFormat="1" applyFont="1" applyFill="1" applyBorder="1" applyAlignment="1" applyProtection="1">
      <alignment horizontal="center" vertical="center" wrapText="1"/>
    </xf>
    <xf numFmtId="49" fontId="5" fillId="5" borderId="3" xfId="17" applyNumberFormat="1" applyFont="1" applyFill="1" applyBorder="1" applyAlignment="1" applyProtection="1">
      <alignment vertical="center" wrapText="1"/>
    </xf>
    <xf numFmtId="1" fontId="5" fillId="5" borderId="3" xfId="12" applyNumberFormat="1" applyFont="1" applyFill="1" applyBorder="1" applyAlignment="1" applyProtection="1">
      <alignment horizontal="center" vertical="center" shrinkToFit="1"/>
    </xf>
    <xf numFmtId="1" fontId="5" fillId="5" borderId="3" xfId="7" applyNumberFormat="1" applyFont="1" applyFill="1" applyBorder="1" applyAlignment="1" applyProtection="1">
      <alignment horizontal="center" vertical="center" shrinkToFit="1"/>
    </xf>
    <xf numFmtId="4" fontId="5" fillId="5" borderId="3" xfId="27" applyNumberFormat="1" applyFont="1" applyFill="1" applyBorder="1" applyAlignment="1" applyProtection="1">
      <alignment horizontal="right" vertical="center" shrinkToFit="1"/>
    </xf>
    <xf numFmtId="4" fontId="5" fillId="5" borderId="3" xfId="35" applyNumberFormat="1" applyFont="1" applyFill="1" applyBorder="1" applyAlignment="1" applyProtection="1">
      <alignment horizontal="right" vertical="center" shrinkToFit="1"/>
    </xf>
    <xf numFmtId="49" fontId="17" fillId="5" borderId="3" xfId="6" applyNumberFormat="1" applyFont="1" applyFill="1" applyBorder="1" applyAlignment="1" applyProtection="1">
      <alignment horizontal="left" vertical="center" wrapText="1" indent="1"/>
    </xf>
    <xf numFmtId="1" fontId="17" fillId="5" borderId="3" xfId="13" applyNumberFormat="1" applyFont="1" applyFill="1" applyBorder="1" applyAlignment="1" applyProtection="1">
      <alignment horizontal="center" vertical="center" shrinkToFit="1"/>
    </xf>
    <xf numFmtId="1" fontId="5" fillId="5" borderId="3" xfId="9" applyNumberFormat="1" applyFont="1" applyFill="1" applyBorder="1" applyAlignment="1" applyProtection="1">
      <alignment horizontal="center" vertical="center" shrinkToFit="1"/>
    </xf>
    <xf numFmtId="4" fontId="5" fillId="5" borderId="3" xfId="32" applyNumberFormat="1" applyFont="1" applyFill="1" applyBorder="1" applyAlignment="1" applyProtection="1">
      <alignment horizontal="right" vertical="center" shrinkToFit="1"/>
    </xf>
    <xf numFmtId="4" fontId="5" fillId="5" borderId="3" xfId="46" applyNumberFormat="1" applyFont="1" applyFill="1" applyBorder="1" applyAlignment="1" applyProtection="1">
      <alignment horizontal="right" vertical="center" shrinkToFit="1"/>
    </xf>
    <xf numFmtId="0" fontId="3" fillId="5" borderId="0" xfId="14" applyNumberFormat="1" applyFill="1" applyAlignment="1" applyProtection="1">
      <alignment vertical="center"/>
    </xf>
    <xf numFmtId="0" fontId="16" fillId="5" borderId="0" xfId="0" applyFont="1" applyFill="1" applyProtection="1">
      <protection locked="0"/>
    </xf>
    <xf numFmtId="4" fontId="5" fillId="5" borderId="3" xfId="42" applyNumberFormat="1" applyFont="1" applyFill="1" applyBorder="1" applyProtection="1">
      <alignment horizontal="right" vertical="top" shrinkToFit="1"/>
    </xf>
    <xf numFmtId="4" fontId="5" fillId="5" borderId="3" xfId="9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Border="1" applyAlignment="1" applyProtection="1">
      <alignment horizontal="right" vertical="top" shrinkToFit="1"/>
    </xf>
    <xf numFmtId="0" fontId="5" fillId="5" borderId="0" xfId="3" applyNumberFormat="1" applyFont="1" applyFill="1" applyAlignment="1" applyProtection="1"/>
    <xf numFmtId="0" fontId="5" fillId="0" borderId="3" xfId="21" applyNumberFormat="1" applyFont="1" applyBorder="1" applyAlignment="1" applyProtection="1">
      <alignment horizontal="center" vertical="center" wrapText="1"/>
    </xf>
    <xf numFmtId="0" fontId="5" fillId="5" borderId="3" xfId="45" applyNumberFormat="1" applyFont="1" applyFill="1" applyBorder="1" applyAlignment="1" applyProtection="1">
      <alignment horizontal="center" vertical="center" wrapText="1"/>
    </xf>
    <xf numFmtId="0" fontId="5" fillId="0" borderId="13" xfId="36" applyNumberFormat="1" applyFont="1" applyBorder="1" applyAlignment="1" applyProtection="1">
      <alignment horizontal="center" wrapText="1"/>
    </xf>
    <xf numFmtId="0" fontId="5" fillId="0" borderId="12" xfId="36" applyNumberFormat="1" applyFont="1" applyBorder="1" applyAlignment="1" applyProtection="1">
      <alignment horizontal="center" wrapText="1"/>
    </xf>
    <xf numFmtId="0" fontId="5" fillId="0" borderId="0" xfId="7" applyNumberFormat="1" applyFont="1" applyBorder="1" applyAlignment="1" applyProtection="1">
      <alignment wrapText="1"/>
    </xf>
    <xf numFmtId="0" fontId="5" fillId="0" borderId="0" xfId="7" applyFont="1" applyBorder="1" applyAlignment="1">
      <alignment wrapText="1"/>
    </xf>
    <xf numFmtId="0" fontId="11" fillId="0" borderId="0" xfId="36" applyFont="1" applyBorder="1" applyAlignment="1">
      <alignment wrapText="1"/>
    </xf>
    <xf numFmtId="0" fontId="11" fillId="5" borderId="0" xfId="34" applyNumberFormat="1" applyFont="1" applyFill="1" applyAlignment="1" applyProtection="1">
      <alignment horizontal="center" wrapText="1"/>
    </xf>
    <xf numFmtId="0" fontId="11" fillId="5" borderId="0" xfId="3" applyNumberFormat="1" applyFont="1" applyFill="1" applyAlignment="1" applyProtection="1"/>
    <xf numFmtId="10" fontId="11" fillId="5" borderId="0" xfId="33" applyNumberFormat="1" applyFont="1" applyFill="1" applyAlignment="1" applyProtection="1">
      <alignment horizontal="right" vertical="top" shrinkToFit="1"/>
    </xf>
    <xf numFmtId="0" fontId="16" fillId="5" borderId="0" xfId="0" applyFont="1" applyFill="1" applyAlignment="1" applyProtection="1">
      <protection locked="0"/>
    </xf>
    <xf numFmtId="0" fontId="5" fillId="5" borderId="0" xfId="35" applyNumberFormat="1" applyFont="1" applyFill="1" applyAlignment="1" applyProtection="1">
      <alignment horizontal="center"/>
    </xf>
    <xf numFmtId="0" fontId="5" fillId="5" borderId="0" xfId="45" applyNumberFormat="1" applyFont="1" applyFill="1" applyAlignment="1" applyProtection="1">
      <alignment horizontal="center" vertical="center" wrapText="1"/>
    </xf>
    <xf numFmtId="1" fontId="5" fillId="5" borderId="3" xfId="16" applyNumberFormat="1" applyFont="1" applyFill="1" applyBorder="1" applyAlignment="1" applyProtection="1">
      <alignment horizontal="center" vertical="top" shrinkToFit="1"/>
    </xf>
    <xf numFmtId="4" fontId="11" fillId="5" borderId="14" xfId="42" applyNumberFormat="1" applyFont="1" applyFill="1" applyBorder="1" applyProtection="1">
      <alignment horizontal="right" vertical="top" shrinkToFit="1"/>
    </xf>
    <xf numFmtId="4" fontId="11" fillId="5" borderId="1" xfId="42" applyNumberFormat="1" applyFont="1" applyFill="1" applyProtection="1">
      <alignment horizontal="right" vertical="top" shrinkToFit="1"/>
    </xf>
    <xf numFmtId="10" fontId="5" fillId="5" borderId="1" xfId="25" applyNumberFormat="1" applyFont="1" applyFill="1" applyAlignment="1" applyProtection="1">
      <alignment horizontal="right" vertical="top" shrinkToFit="1"/>
    </xf>
    <xf numFmtId="4" fontId="11" fillId="5" borderId="14" xfId="9" applyNumberFormat="1" applyFont="1" applyFill="1" applyBorder="1" applyProtection="1">
      <alignment horizontal="right" vertical="top" shrinkToFit="1"/>
    </xf>
    <xf numFmtId="4" fontId="11" fillId="5" borderId="1" xfId="9" applyNumberFormat="1" applyFont="1" applyFill="1" applyProtection="1">
      <alignment horizontal="right" vertical="top" shrinkToFit="1"/>
    </xf>
    <xf numFmtId="10" fontId="11" fillId="5" borderId="1" xfId="44" applyNumberFormat="1" applyFont="1" applyFill="1" applyProtection="1">
      <alignment horizontal="right" vertical="top" shrinkToFit="1"/>
    </xf>
    <xf numFmtId="4" fontId="11" fillId="5" borderId="14" xfId="10" applyNumberFormat="1" applyFont="1" applyFill="1" applyBorder="1" applyAlignment="1" applyProtection="1">
      <alignment horizontal="right" vertical="top" shrinkToFit="1"/>
    </xf>
    <xf numFmtId="4" fontId="11" fillId="5" borderId="1" xfId="10" applyNumberFormat="1" applyFont="1" applyFill="1" applyAlignment="1" applyProtection="1">
      <alignment horizontal="right" vertical="top" shrinkToFit="1"/>
    </xf>
    <xf numFmtId="0" fontId="5" fillId="5" borderId="3" xfId="47" applyNumberFormat="1" applyFont="1" applyFill="1" applyBorder="1" applyProtection="1">
      <alignment vertical="top" wrapText="1"/>
    </xf>
    <xf numFmtId="1" fontId="5" fillId="0" borderId="3" xfId="2" applyNumberFormat="1" applyFont="1" applyBorder="1" applyAlignment="1" applyProtection="1">
      <alignment horizontal="center" vertical="top" shrinkToFit="1"/>
    </xf>
    <xf numFmtId="1" fontId="11" fillId="5" borderId="3" xfId="13" applyNumberFormat="1" applyFont="1" applyFill="1" applyBorder="1" applyAlignment="1" applyProtection="1">
      <alignment horizontal="left" vertical="top" shrinkToFit="1"/>
    </xf>
    <xf numFmtId="4" fontId="5" fillId="5" borderId="3" xfId="31" applyNumberFormat="1" applyFont="1" applyFill="1" applyBorder="1" applyAlignment="1" applyProtection="1">
      <alignment horizontal="right" vertical="top" shrinkToFit="1"/>
    </xf>
    <xf numFmtId="10" fontId="11" fillId="5" borderId="3" xfId="19" applyNumberFormat="1" applyFont="1" applyFill="1" applyBorder="1" applyAlignment="1" applyProtection="1">
      <alignment horizontal="center" vertical="top" shrinkToFit="1"/>
    </xf>
    <xf numFmtId="0" fontId="5" fillId="5" borderId="0" xfId="47" applyNumberFormat="1" applyFont="1" applyFill="1" applyBorder="1" applyAlignment="1" applyProtection="1">
      <alignment horizontal="center" vertical="top" wrapText="1"/>
    </xf>
    <xf numFmtId="0" fontId="6" fillId="0" borderId="0" xfId="0" applyFont="1" applyBorder="1"/>
    <xf numFmtId="2" fontId="6" fillId="0" borderId="3" xfId="0" applyNumberFormat="1" applyFont="1" applyBorder="1"/>
    <xf numFmtId="2" fontId="7" fillId="0" borderId="3" xfId="0" applyNumberFormat="1" applyFont="1" applyBorder="1"/>
    <xf numFmtId="0" fontId="5" fillId="0" borderId="0" xfId="26" applyNumberFormat="1" applyFont="1" applyBorder="1" applyAlignment="1" applyProtection="1">
      <alignment horizontal="center"/>
    </xf>
    <xf numFmtId="0" fontId="5" fillId="0" borderId="0" xfId="26" applyFont="1" applyBorder="1" applyAlignment="1">
      <alignment horizontal="center"/>
    </xf>
    <xf numFmtId="0" fontId="5" fillId="0" borderId="17" xfId="27" applyNumberFormat="1" applyFont="1" applyBorder="1" applyAlignment="1" applyProtection="1">
      <alignment horizontal="right"/>
    </xf>
    <xf numFmtId="1" fontId="5" fillId="0" borderId="17" xfId="27" applyFont="1" applyBorder="1" applyAlignment="1" applyProtection="1">
      <alignment horizontal="right"/>
    </xf>
    <xf numFmtId="1" fontId="5" fillId="0" borderId="3" xfId="27" applyFont="1" applyBorder="1" applyAlignment="1" applyProtection="1">
      <alignment horizontal="right"/>
    </xf>
    <xf numFmtId="0" fontId="5" fillId="0" borderId="0" xfId="7" applyFont="1" applyBorder="1" applyAlignment="1">
      <alignment horizontal="right" wrapText="1"/>
    </xf>
    <xf numFmtId="0" fontId="10" fillId="0" borderId="0" xfId="36" applyNumberFormat="1" applyFont="1" applyBorder="1" applyAlignment="1" applyProtection="1">
      <alignment horizontal="center" wrapText="1"/>
    </xf>
    <xf numFmtId="0" fontId="10" fillId="0" borderId="0" xfId="36" applyFont="1" applyBorder="1" applyAlignment="1">
      <alignment horizontal="center" wrapText="1"/>
    </xf>
    <xf numFmtId="0" fontId="5" fillId="0" borderId="3" xfId="15" applyNumberFormat="1" applyFont="1" applyBorder="1" applyAlignment="1" applyProtection="1">
      <alignment horizontal="center" vertical="center" wrapText="1"/>
    </xf>
    <xf numFmtId="0" fontId="5" fillId="0" borderId="3" xfId="15" applyFont="1" applyBorder="1" applyAlignment="1">
      <alignment horizontal="center" vertical="center" wrapText="1"/>
    </xf>
    <xf numFmtId="0" fontId="5" fillId="0" borderId="3" xfId="4" applyNumberFormat="1" applyFont="1" applyBorder="1" applyAlignment="1" applyProtection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3" xfId="5" applyNumberFormat="1" applyFont="1" applyBorder="1" applyProtection="1">
      <alignment horizontal="center" vertical="center" wrapText="1"/>
    </xf>
    <xf numFmtId="0" fontId="5" fillId="0" borderId="3" xfId="5" applyFont="1" applyBorder="1">
      <alignment horizontal="center" vertical="center" wrapText="1"/>
    </xf>
    <xf numFmtId="0" fontId="5" fillId="0" borderId="3" xfId="17" applyNumberFormat="1" applyFont="1" applyBorder="1" applyProtection="1">
      <alignment horizontal="center" vertical="center" wrapText="1"/>
    </xf>
    <xf numFmtId="0" fontId="5" fillId="0" borderId="3" xfId="17" applyFont="1" applyBorder="1">
      <alignment horizontal="center" vertical="center" wrapText="1"/>
    </xf>
    <xf numFmtId="0" fontId="5" fillId="0" borderId="3" xfId="6" applyNumberFormat="1" applyFont="1" applyBorder="1" applyAlignment="1" applyProtection="1">
      <alignment horizontal="center" vertical="center" wrapText="1"/>
    </xf>
    <xf numFmtId="49" fontId="5" fillId="0" borderId="3" xfId="6" applyFont="1" applyBorder="1" applyAlignment="1">
      <alignment horizontal="center" vertical="center" wrapText="1"/>
    </xf>
    <xf numFmtId="0" fontId="5" fillId="0" borderId="3" xfId="21" applyNumberFormat="1" applyFont="1" applyBorder="1" applyAlignment="1" applyProtection="1">
      <alignment horizontal="center" vertical="center" wrapText="1"/>
    </xf>
    <xf numFmtId="10" fontId="5" fillId="0" borderId="3" xfId="21" applyFont="1" applyBorder="1" applyAlignment="1">
      <alignment horizontal="center" vertical="center" wrapText="1"/>
    </xf>
    <xf numFmtId="0" fontId="5" fillId="0" borderId="3" xfId="8" applyNumberFormat="1" applyFont="1" applyBorder="1" applyAlignment="1" applyProtection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3" xfId="18" applyNumberFormat="1" applyFont="1" applyBorder="1" applyAlignment="1" applyProtection="1">
      <alignment horizontal="center" vertical="center" wrapText="1"/>
    </xf>
    <xf numFmtId="49" fontId="5" fillId="0" borderId="3" xfId="18" applyFont="1" applyBorder="1" applyAlignment="1">
      <alignment horizontal="center" vertical="center" wrapText="1"/>
    </xf>
    <xf numFmtId="0" fontId="5" fillId="0" borderId="3" xfId="20" applyNumberFormat="1" applyFont="1" applyBorder="1" applyAlignment="1" applyProtection="1">
      <alignment horizontal="center" vertical="center" wrapText="1"/>
    </xf>
    <xf numFmtId="4" fontId="5" fillId="0" borderId="3" xfId="20" applyFont="1" applyBorder="1" applyAlignment="1">
      <alignment horizontal="center" vertical="center" wrapText="1"/>
    </xf>
    <xf numFmtId="0" fontId="11" fillId="0" borderId="3" xfId="11" applyNumberFormat="1" applyFont="1" applyBorder="1" applyAlignment="1" applyProtection="1">
      <alignment horizontal="center" vertical="center" wrapText="1"/>
    </xf>
    <xf numFmtId="49" fontId="11" fillId="0" borderId="3" xfId="11" applyFont="1" applyBorder="1" applyAlignment="1">
      <alignment horizontal="center" vertical="center" wrapText="1"/>
    </xf>
    <xf numFmtId="0" fontId="11" fillId="0" borderId="0" xfId="36" applyNumberFormat="1" applyFont="1" applyBorder="1" applyAlignment="1" applyProtection="1">
      <alignment horizontal="center" wrapText="1"/>
    </xf>
    <xf numFmtId="1" fontId="11" fillId="5" borderId="3" xfId="12" applyNumberFormat="1" applyFont="1" applyFill="1" applyBorder="1" applyAlignment="1" applyProtection="1">
      <alignment horizontal="left" vertical="top" shrinkToFit="1"/>
    </xf>
    <xf numFmtId="4" fontId="11" fillId="5" borderId="3" xfId="12" applyFont="1" applyFill="1" applyBorder="1" applyAlignment="1">
      <alignment horizontal="left" vertical="top" shrinkToFit="1"/>
    </xf>
    <xf numFmtId="0" fontId="5" fillId="0" borderId="3" xfId="11" applyNumberFormat="1" applyFont="1" applyBorder="1" applyAlignment="1" applyProtection="1">
      <alignment horizontal="center" vertical="center" wrapText="1"/>
    </xf>
    <xf numFmtId="49" fontId="5" fillId="0" borderId="3" xfId="11" applyFont="1" applyBorder="1" applyAlignment="1">
      <alignment horizontal="center" vertical="center" wrapText="1"/>
    </xf>
    <xf numFmtId="0" fontId="5" fillId="5" borderId="3" xfId="31" applyNumberFormat="1" applyFont="1" applyFill="1" applyBorder="1" applyAlignment="1" applyProtection="1">
      <alignment horizontal="left"/>
    </xf>
    <xf numFmtId="0" fontId="5" fillId="5" borderId="3" xfId="31" applyFont="1" applyFill="1" applyBorder="1" applyAlignment="1">
      <alignment horizontal="left"/>
    </xf>
    <xf numFmtId="0" fontId="5" fillId="5" borderId="0" xfId="45" applyNumberFormat="1" applyFont="1" applyFill="1" applyAlignment="1" applyProtection="1">
      <alignment horizontal="center" vertical="center" wrapText="1"/>
    </xf>
    <xf numFmtId="0" fontId="5" fillId="5" borderId="0" xfId="45" applyFont="1" applyFill="1" applyAlignment="1">
      <alignment horizontal="center" vertical="center" wrapText="1"/>
    </xf>
    <xf numFmtId="0" fontId="5" fillId="5" borderId="3" xfId="45" applyNumberFormat="1" applyFont="1" applyFill="1" applyBorder="1" applyAlignment="1" applyProtection="1">
      <alignment horizontal="center" vertical="center" wrapText="1"/>
    </xf>
    <xf numFmtId="0" fontId="5" fillId="5" borderId="3" xfId="45" applyFont="1" applyFill="1" applyBorder="1" applyAlignment="1">
      <alignment horizontal="center" vertical="center" wrapText="1"/>
    </xf>
    <xf numFmtId="0" fontId="17" fillId="5" borderId="3" xfId="30" applyNumberFormat="1" applyFont="1" applyFill="1" applyBorder="1" applyAlignment="1" applyProtection="1">
      <alignment horizontal="center" vertical="center" wrapText="1"/>
    </xf>
    <xf numFmtId="4" fontId="17" fillId="5" borderId="3" xfId="30" applyFont="1" applyFill="1" applyBorder="1" applyAlignment="1">
      <alignment horizontal="center" vertical="center" wrapText="1"/>
    </xf>
    <xf numFmtId="0" fontId="17" fillId="5" borderId="3" xfId="29" applyNumberFormat="1" applyFont="1" applyFill="1" applyBorder="1" applyAlignment="1" applyProtection="1">
      <alignment horizontal="center" vertical="center" wrapText="1"/>
    </xf>
    <xf numFmtId="1" fontId="17" fillId="5" borderId="3" xfId="29" applyFont="1" applyFill="1" applyBorder="1" applyAlignment="1">
      <alignment horizontal="center" vertical="center" wrapText="1"/>
    </xf>
    <xf numFmtId="0" fontId="5" fillId="5" borderId="3" xfId="37" applyNumberFormat="1" applyFont="1" applyFill="1" applyBorder="1" applyProtection="1">
      <alignment horizontal="center" vertical="center" wrapText="1"/>
    </xf>
    <xf numFmtId="0" fontId="5" fillId="5" borderId="3" xfId="37" applyFont="1" applyFill="1" applyBorder="1">
      <alignment horizontal="center" vertical="center" wrapText="1"/>
    </xf>
    <xf numFmtId="0" fontId="5" fillId="5" borderId="3" xfId="38" applyNumberFormat="1" applyFont="1" applyFill="1" applyBorder="1" applyProtection="1">
      <alignment horizontal="center" vertical="center" wrapText="1"/>
    </xf>
    <xf numFmtId="0" fontId="5" fillId="5" borderId="3" xfId="38" applyFont="1" applyFill="1" applyBorder="1">
      <alignment horizontal="center" vertical="center" wrapText="1"/>
    </xf>
    <xf numFmtId="0" fontId="5" fillId="5" borderId="3" xfId="39" applyNumberFormat="1" applyFont="1" applyFill="1" applyBorder="1" applyProtection="1">
      <alignment horizontal="center" vertical="center" wrapText="1"/>
    </xf>
    <xf numFmtId="0" fontId="5" fillId="5" borderId="3" xfId="39" applyFont="1" applyFill="1" applyBorder="1">
      <alignment horizontal="center" vertical="center" wrapText="1"/>
    </xf>
    <xf numFmtId="0" fontId="5" fillId="5" borderId="3" xfId="28" applyNumberFormat="1" applyFont="1" applyFill="1" applyBorder="1" applyAlignment="1" applyProtection="1">
      <alignment horizontal="center" vertical="center" wrapText="1"/>
    </xf>
    <xf numFmtId="4" fontId="5" fillId="5" borderId="3" xfId="28" applyFont="1" applyFill="1" applyBorder="1" applyAlignment="1" applyProtection="1">
      <alignment horizontal="center" vertical="center" wrapText="1"/>
    </xf>
    <xf numFmtId="0" fontId="5" fillId="5" borderId="3" xfId="8" applyNumberFormat="1" applyFont="1" applyFill="1" applyBorder="1" applyAlignment="1" applyProtection="1">
      <alignment horizontal="center" vertical="center" wrapText="1"/>
    </xf>
    <xf numFmtId="0" fontId="5" fillId="5" borderId="3" xfId="8" applyFont="1" applyFill="1" applyBorder="1" applyAlignment="1">
      <alignment horizontal="center" vertical="center" wrapText="1"/>
    </xf>
    <xf numFmtId="0" fontId="5" fillId="5" borderId="3" xfId="18" applyNumberFormat="1" applyFont="1" applyFill="1" applyBorder="1" applyAlignment="1" applyProtection="1">
      <alignment horizontal="center" vertical="center" wrapText="1"/>
    </xf>
    <xf numFmtId="49" fontId="5" fillId="5" borderId="3" xfId="18" applyFont="1" applyFill="1" applyBorder="1" applyAlignment="1">
      <alignment horizontal="center" vertical="center" wrapText="1"/>
    </xf>
    <xf numFmtId="0" fontId="5" fillId="5" borderId="3" xfId="20" applyNumberFormat="1" applyFont="1" applyFill="1" applyBorder="1" applyAlignment="1" applyProtection="1">
      <alignment horizontal="center" vertical="center" wrapText="1"/>
    </xf>
    <xf numFmtId="4" fontId="5" fillId="5" borderId="3" xfId="20" applyFont="1" applyFill="1" applyBorder="1" applyAlignment="1">
      <alignment horizontal="center" vertical="center" wrapText="1"/>
    </xf>
    <xf numFmtId="0" fontId="5" fillId="5" borderId="3" xfId="11" applyNumberFormat="1" applyFont="1" applyFill="1" applyBorder="1" applyAlignment="1" applyProtection="1">
      <alignment horizontal="center" vertical="center" wrapText="1"/>
    </xf>
    <xf numFmtId="49" fontId="5" fillId="5" borderId="3" xfId="11" applyFont="1" applyFill="1" applyBorder="1" applyAlignment="1">
      <alignment horizontal="center" vertical="center" wrapText="1"/>
    </xf>
    <xf numFmtId="0" fontId="5" fillId="5" borderId="3" xfId="12" applyNumberFormat="1" applyFont="1" applyFill="1" applyBorder="1" applyAlignment="1" applyProtection="1">
      <alignment horizontal="center" vertical="center" wrapText="1"/>
    </xf>
    <xf numFmtId="4" fontId="5" fillId="5" borderId="3" xfId="12" applyFont="1" applyFill="1" applyBorder="1" applyAlignment="1">
      <alignment horizontal="center" vertical="center" wrapText="1"/>
    </xf>
    <xf numFmtId="0" fontId="5" fillId="5" borderId="3" xfId="15" applyNumberFormat="1" applyFont="1" applyFill="1" applyBorder="1" applyAlignment="1" applyProtection="1">
      <alignment horizontal="center" vertical="center" wrapText="1"/>
    </xf>
    <xf numFmtId="0" fontId="5" fillId="5" borderId="3" xfId="15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 applyProtection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5" fillId="5" borderId="3" xfId="5" applyNumberFormat="1" applyFont="1" applyFill="1" applyBorder="1" applyProtection="1">
      <alignment horizontal="center" vertical="center" wrapText="1"/>
    </xf>
    <xf numFmtId="0" fontId="5" fillId="5" borderId="3" xfId="5" applyFont="1" applyFill="1" applyBorder="1">
      <alignment horizontal="center" vertical="center" wrapText="1"/>
    </xf>
    <xf numFmtId="0" fontId="5" fillId="5" borderId="3" xfId="17" applyNumberFormat="1" applyFont="1" applyFill="1" applyBorder="1" applyProtection="1">
      <alignment horizontal="center" vertical="center" wrapText="1"/>
    </xf>
    <xf numFmtId="0" fontId="5" fillId="5" borderId="3" xfId="17" applyFont="1" applyFill="1" applyBorder="1">
      <alignment horizontal="center" vertical="center" wrapText="1"/>
    </xf>
    <xf numFmtId="0" fontId="5" fillId="5" borderId="3" xfId="6" applyNumberFormat="1" applyFont="1" applyFill="1" applyBorder="1" applyAlignment="1" applyProtection="1">
      <alignment horizontal="center" vertical="center" wrapText="1"/>
    </xf>
    <xf numFmtId="49" fontId="5" fillId="5" borderId="3" xfId="6" applyFont="1" applyFill="1" applyBorder="1" applyAlignment="1">
      <alignment horizontal="center" vertical="center" wrapText="1"/>
    </xf>
    <xf numFmtId="0" fontId="10" fillId="5" borderId="0" xfId="34" applyNumberFormat="1" applyFont="1" applyFill="1" applyAlignment="1" applyProtection="1">
      <alignment horizontal="center" wrapText="1"/>
    </xf>
    <xf numFmtId="0" fontId="10" fillId="5" borderId="0" xfId="34" applyFont="1" applyFill="1" applyAlignment="1">
      <alignment horizontal="center" wrapText="1"/>
    </xf>
    <xf numFmtId="0" fontId="5" fillId="5" borderId="0" xfId="35" applyNumberFormat="1" applyFont="1" applyFill="1" applyAlignment="1" applyProtection="1">
      <alignment horizontal="center"/>
    </xf>
    <xf numFmtId="0" fontId="5" fillId="5" borderId="0" xfId="35" applyFont="1" applyFill="1" applyAlignment="1">
      <alignment horizontal="center"/>
    </xf>
    <xf numFmtId="0" fontId="5" fillId="5" borderId="0" xfId="46" applyNumberFormat="1" applyFont="1" applyFill="1" applyProtection="1">
      <alignment horizontal="right"/>
    </xf>
    <xf numFmtId="0" fontId="5" fillId="5" borderId="0" xfId="46" applyFont="1" applyFill="1">
      <alignment horizontal="right"/>
    </xf>
    <xf numFmtId="0" fontId="16" fillId="5" borderId="0" xfId="0" applyFont="1" applyFill="1" applyAlignment="1" applyProtection="1">
      <alignment horizontal="center"/>
      <protection locked="0"/>
    </xf>
    <xf numFmtId="0" fontId="5" fillId="5" borderId="3" xfId="13" applyNumberFormat="1" applyFont="1" applyFill="1" applyBorder="1" applyAlignment="1" applyProtection="1">
      <alignment horizontal="center" vertical="center" wrapText="1"/>
    </xf>
    <xf numFmtId="10" fontId="5" fillId="5" borderId="3" xfId="13" applyFont="1" applyFill="1" applyBorder="1" applyAlignment="1">
      <alignment horizontal="center" vertical="center" wrapText="1"/>
    </xf>
    <xf numFmtId="0" fontId="5" fillId="5" borderId="3" xfId="14" applyNumberFormat="1" applyFont="1" applyFill="1" applyBorder="1" applyAlignment="1" applyProtection="1">
      <alignment horizontal="center" vertical="center" wrapText="1"/>
    </xf>
    <xf numFmtId="0" fontId="5" fillId="5" borderId="3" xfId="14" applyFont="1" applyFill="1" applyBorder="1" applyAlignment="1">
      <alignment horizontal="center" vertical="center" wrapText="1"/>
    </xf>
    <xf numFmtId="0" fontId="5" fillId="5" borderId="3" xfId="7" applyNumberFormat="1" applyFont="1" applyFill="1" applyBorder="1" applyAlignment="1" applyProtection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5" borderId="3" xfId="36" applyNumberFormat="1" applyFont="1" applyFill="1" applyBorder="1" applyProtection="1">
      <alignment horizontal="center" vertical="center" wrapText="1"/>
    </xf>
    <xf numFmtId="0" fontId="5" fillId="5" borderId="3" xfId="36" applyFont="1" applyFill="1" applyBorder="1">
      <alignment horizontal="center" vertical="center" wrapText="1"/>
    </xf>
    <xf numFmtId="0" fontId="5" fillId="5" borderId="3" xfId="26" applyNumberFormat="1" applyFont="1" applyFill="1" applyBorder="1" applyProtection="1">
      <alignment horizontal="center" vertical="center" wrapText="1"/>
    </xf>
    <xf numFmtId="0" fontId="5" fillId="5" borderId="3" xfId="26" applyFont="1" applyFill="1" applyBorder="1">
      <alignment horizontal="center" vertical="center" wrapText="1"/>
    </xf>
    <xf numFmtId="0" fontId="5" fillId="5" borderId="3" xfId="27" applyNumberFormat="1" applyFont="1" applyFill="1" applyBorder="1" applyAlignment="1" applyProtection="1">
      <alignment horizontal="center" vertical="center" wrapText="1"/>
    </xf>
    <xf numFmtId="1" fontId="5" fillId="5" borderId="3" xfId="27" applyFont="1" applyFill="1" applyBorder="1" applyAlignment="1" applyProtection="1">
      <alignment horizontal="center" vertical="center" wrapText="1"/>
    </xf>
    <xf numFmtId="0" fontId="5" fillId="5" borderId="3" xfId="32" applyNumberFormat="1" applyFont="1" applyFill="1" applyBorder="1" applyAlignment="1" applyProtection="1">
      <alignment horizontal="center" vertical="center" wrapText="1"/>
    </xf>
    <xf numFmtId="10" fontId="5" fillId="5" borderId="3" xfId="32" applyFont="1" applyFill="1" applyBorder="1" applyAlignment="1">
      <alignment horizontal="center" vertical="center" wrapText="1"/>
    </xf>
    <xf numFmtId="49" fontId="6" fillId="0" borderId="4" xfId="22" applyNumberFormat="1" applyFont="1" applyBorder="1" applyAlignment="1" applyProtection="1">
      <alignment horizontal="left" vertical="top" wrapText="1"/>
    </xf>
    <xf numFmtId="49" fontId="6" fillId="0" borderId="5" xfId="22" applyNumberFormat="1" applyFont="1" applyBorder="1" applyAlignment="1" applyProtection="1">
      <alignment horizontal="left" vertical="top" wrapText="1"/>
    </xf>
    <xf numFmtId="49" fontId="6" fillId="0" borderId="6" xfId="22" applyNumberFormat="1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0" xfId="17" applyNumberFormat="1" applyFont="1" applyFill="1" applyBorder="1" applyAlignment="1" applyProtection="1">
      <alignment horizontal="right" vertical="center" wrapText="1"/>
    </xf>
    <xf numFmtId="0" fontId="11" fillId="0" borderId="0" xfId="34" applyNumberFormat="1" applyFont="1" applyAlignment="1" applyProtection="1">
      <alignment horizontal="center" vertical="center" wrapText="1"/>
    </xf>
    <xf numFmtId="0" fontId="11" fillId="0" borderId="0" xfId="34" applyFont="1" applyAlignment="1">
      <alignment horizontal="center" vertical="center" wrapText="1"/>
    </xf>
    <xf numFmtId="0" fontId="5" fillId="5" borderId="3" xfId="50" applyNumberFormat="1" applyFont="1" applyFill="1" applyBorder="1" applyProtection="1">
      <alignment horizontal="center" vertical="center" wrapText="1"/>
    </xf>
    <xf numFmtId="0" fontId="5" fillId="5" borderId="3" xfId="50" applyFont="1" applyFill="1" applyBorder="1">
      <alignment horizontal="center" vertical="center" wrapText="1"/>
    </xf>
    <xf numFmtId="0" fontId="5" fillId="5" borderId="3" xfId="51" applyNumberFormat="1" applyFont="1" applyFill="1" applyBorder="1" applyProtection="1">
      <alignment horizontal="center" vertical="center" wrapText="1"/>
    </xf>
    <xf numFmtId="0" fontId="5" fillId="5" borderId="3" xfId="51" applyFont="1" applyFill="1" applyBorder="1">
      <alignment horizontal="center" vertical="center" wrapText="1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6" applyFont="1" applyFill="1" applyBorder="1" applyAlignment="1">
      <alignment horizontal="center" vertical="center" wrapText="1"/>
    </xf>
  </cellXfs>
  <cellStyles count="5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3" xfId="36"/>
    <cellStyle name="xl44" xfId="26"/>
    <cellStyle name="xl45" xfId="27"/>
    <cellStyle name="xl46" xfId="32"/>
    <cellStyle name="xl47" xfId="29"/>
    <cellStyle name="xl48" xfId="37"/>
    <cellStyle name="xl49" xfId="38"/>
    <cellStyle name="xl50" xfId="39"/>
    <cellStyle name="xl51" xfId="28"/>
    <cellStyle name="xl52" xfId="30"/>
    <cellStyle name="xl53" xfId="45"/>
    <cellStyle name="xl54" xfId="43"/>
    <cellStyle name="xl55" xfId="44"/>
    <cellStyle name="xl56" xfId="33"/>
    <cellStyle name="xl57" xfId="34"/>
    <cellStyle name="xl58" xfId="35"/>
    <cellStyle name="xl59" xfId="46"/>
    <cellStyle name="xl60" xfId="40"/>
    <cellStyle name="xl61" xfId="47"/>
    <cellStyle name="xl63" xfId="41"/>
    <cellStyle name="xl64" xfId="42"/>
    <cellStyle name="xl65" xfId="25"/>
    <cellStyle name="xl66" xfId="24"/>
    <cellStyle name="xl67" xfId="23"/>
    <cellStyle name="xl68" xfId="48"/>
    <cellStyle name="xl69" xfId="50"/>
    <cellStyle name="xl70" xfId="51"/>
    <cellStyle name="xl71" xfId="49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98"/>
  <sheetViews>
    <sheetView topLeftCell="B75" zoomScaleNormal="100" workbookViewId="0">
      <selection activeCell="B78" sqref="B78"/>
    </sheetView>
  </sheetViews>
  <sheetFormatPr defaultRowHeight="15.6" outlineLevelRow="3" x14ac:dyDescent="0.3"/>
  <cols>
    <col min="1" max="1" width="8.88671875" style="61" hidden="1" customWidth="1"/>
    <col min="2" max="2" width="62.21875" style="61" customWidth="1"/>
    <col min="3" max="3" width="21.109375" style="61" customWidth="1"/>
    <col min="4" max="5" width="8.88671875" style="61" customWidth="1"/>
    <col min="6" max="20" width="8.88671875" style="61" hidden="1" customWidth="1"/>
    <col min="21" max="21" width="15.33203125" style="61" customWidth="1"/>
    <col min="22" max="32" width="8.88671875" style="61" hidden="1" customWidth="1"/>
    <col min="33" max="33" width="15.33203125" style="61" customWidth="1"/>
    <col min="34" max="40" width="8.88671875" style="61" hidden="1" customWidth="1"/>
    <col min="41" max="41" width="8.88671875" style="61" customWidth="1"/>
    <col min="42" max="256" width="8.88671875" style="61"/>
    <col min="257" max="257" width="0" style="61" hidden="1" customWidth="1"/>
    <col min="258" max="258" width="46.44140625" style="61" customWidth="1"/>
    <col min="259" max="259" width="21.109375" style="61" customWidth="1"/>
    <col min="260" max="261" width="8.88671875" style="61" customWidth="1"/>
    <col min="262" max="276" width="0" style="61" hidden="1" customWidth="1"/>
    <col min="277" max="277" width="15.33203125" style="61" customWidth="1"/>
    <col min="278" max="288" width="0" style="61" hidden="1" customWidth="1"/>
    <col min="289" max="289" width="15.33203125" style="61" customWidth="1"/>
    <col min="290" max="296" width="0" style="61" hidden="1" customWidth="1"/>
    <col min="297" max="297" width="8.88671875" style="61" customWidth="1"/>
    <col min="298" max="512" width="8.88671875" style="61"/>
    <col min="513" max="513" width="0" style="61" hidden="1" customWidth="1"/>
    <col min="514" max="514" width="46.44140625" style="61" customWidth="1"/>
    <col min="515" max="515" width="21.109375" style="61" customWidth="1"/>
    <col min="516" max="517" width="8.88671875" style="61" customWidth="1"/>
    <col min="518" max="532" width="0" style="61" hidden="1" customWidth="1"/>
    <col min="533" max="533" width="15.33203125" style="61" customWidth="1"/>
    <col min="534" max="544" width="0" style="61" hidden="1" customWidth="1"/>
    <col min="545" max="545" width="15.33203125" style="61" customWidth="1"/>
    <col min="546" max="552" width="0" style="61" hidden="1" customWidth="1"/>
    <col min="553" max="553" width="8.88671875" style="61" customWidth="1"/>
    <col min="554" max="768" width="8.88671875" style="61"/>
    <col min="769" max="769" width="0" style="61" hidden="1" customWidth="1"/>
    <col min="770" max="770" width="46.44140625" style="61" customWidth="1"/>
    <col min="771" max="771" width="21.109375" style="61" customWidth="1"/>
    <col min="772" max="773" width="8.88671875" style="61" customWidth="1"/>
    <col min="774" max="788" width="0" style="61" hidden="1" customWidth="1"/>
    <col min="789" max="789" width="15.33203125" style="61" customWidth="1"/>
    <col min="790" max="800" width="0" style="61" hidden="1" customWidth="1"/>
    <col min="801" max="801" width="15.33203125" style="61" customWidth="1"/>
    <col min="802" max="808" width="0" style="61" hidden="1" customWidth="1"/>
    <col min="809" max="809" width="8.88671875" style="61" customWidth="1"/>
    <col min="810" max="1024" width="8.88671875" style="61"/>
    <col min="1025" max="1025" width="0" style="61" hidden="1" customWidth="1"/>
    <col min="1026" max="1026" width="46.44140625" style="61" customWidth="1"/>
    <col min="1027" max="1027" width="21.109375" style="61" customWidth="1"/>
    <col min="1028" max="1029" width="8.88671875" style="61" customWidth="1"/>
    <col min="1030" max="1044" width="0" style="61" hidden="1" customWidth="1"/>
    <col min="1045" max="1045" width="15.33203125" style="61" customWidth="1"/>
    <col min="1046" max="1056" width="0" style="61" hidden="1" customWidth="1"/>
    <col min="1057" max="1057" width="15.33203125" style="61" customWidth="1"/>
    <col min="1058" max="1064" width="0" style="61" hidden="1" customWidth="1"/>
    <col min="1065" max="1065" width="8.88671875" style="61" customWidth="1"/>
    <col min="1066" max="1280" width="8.88671875" style="61"/>
    <col min="1281" max="1281" width="0" style="61" hidden="1" customWidth="1"/>
    <col min="1282" max="1282" width="46.44140625" style="61" customWidth="1"/>
    <col min="1283" max="1283" width="21.109375" style="61" customWidth="1"/>
    <col min="1284" max="1285" width="8.88671875" style="61" customWidth="1"/>
    <col min="1286" max="1300" width="0" style="61" hidden="1" customWidth="1"/>
    <col min="1301" max="1301" width="15.33203125" style="61" customWidth="1"/>
    <col min="1302" max="1312" width="0" style="61" hidden="1" customWidth="1"/>
    <col min="1313" max="1313" width="15.33203125" style="61" customWidth="1"/>
    <col min="1314" max="1320" width="0" style="61" hidden="1" customWidth="1"/>
    <col min="1321" max="1321" width="8.88671875" style="61" customWidth="1"/>
    <col min="1322" max="1536" width="8.88671875" style="61"/>
    <col min="1537" max="1537" width="0" style="61" hidden="1" customWidth="1"/>
    <col min="1538" max="1538" width="46.44140625" style="61" customWidth="1"/>
    <col min="1539" max="1539" width="21.109375" style="61" customWidth="1"/>
    <col min="1540" max="1541" width="8.88671875" style="61" customWidth="1"/>
    <col min="1542" max="1556" width="0" style="61" hidden="1" customWidth="1"/>
    <col min="1557" max="1557" width="15.33203125" style="61" customWidth="1"/>
    <col min="1558" max="1568" width="0" style="61" hidden="1" customWidth="1"/>
    <col min="1569" max="1569" width="15.33203125" style="61" customWidth="1"/>
    <col min="1570" max="1576" width="0" style="61" hidden="1" customWidth="1"/>
    <col min="1577" max="1577" width="8.88671875" style="61" customWidth="1"/>
    <col min="1578" max="1792" width="8.88671875" style="61"/>
    <col min="1793" max="1793" width="0" style="61" hidden="1" customWidth="1"/>
    <col min="1794" max="1794" width="46.44140625" style="61" customWidth="1"/>
    <col min="1795" max="1795" width="21.109375" style="61" customWidth="1"/>
    <col min="1796" max="1797" width="8.88671875" style="61" customWidth="1"/>
    <col min="1798" max="1812" width="0" style="61" hidden="1" customWidth="1"/>
    <col min="1813" max="1813" width="15.33203125" style="61" customWidth="1"/>
    <col min="1814" max="1824" width="0" style="61" hidden="1" customWidth="1"/>
    <col min="1825" max="1825" width="15.33203125" style="61" customWidth="1"/>
    <col min="1826" max="1832" width="0" style="61" hidden="1" customWidth="1"/>
    <col min="1833" max="1833" width="8.88671875" style="61" customWidth="1"/>
    <col min="1834" max="2048" width="8.88671875" style="61"/>
    <col min="2049" max="2049" width="0" style="61" hidden="1" customWidth="1"/>
    <col min="2050" max="2050" width="46.44140625" style="61" customWidth="1"/>
    <col min="2051" max="2051" width="21.109375" style="61" customWidth="1"/>
    <col min="2052" max="2053" width="8.88671875" style="61" customWidth="1"/>
    <col min="2054" max="2068" width="0" style="61" hidden="1" customWidth="1"/>
    <col min="2069" max="2069" width="15.33203125" style="61" customWidth="1"/>
    <col min="2070" max="2080" width="0" style="61" hidden="1" customWidth="1"/>
    <col min="2081" max="2081" width="15.33203125" style="61" customWidth="1"/>
    <col min="2082" max="2088" width="0" style="61" hidden="1" customWidth="1"/>
    <col min="2089" max="2089" width="8.88671875" style="61" customWidth="1"/>
    <col min="2090" max="2304" width="8.88671875" style="61"/>
    <col min="2305" max="2305" width="0" style="61" hidden="1" customWidth="1"/>
    <col min="2306" max="2306" width="46.44140625" style="61" customWidth="1"/>
    <col min="2307" max="2307" width="21.109375" style="61" customWidth="1"/>
    <col min="2308" max="2309" width="8.88671875" style="61" customWidth="1"/>
    <col min="2310" max="2324" width="0" style="61" hidden="1" customWidth="1"/>
    <col min="2325" max="2325" width="15.33203125" style="61" customWidth="1"/>
    <col min="2326" max="2336" width="0" style="61" hidden="1" customWidth="1"/>
    <col min="2337" max="2337" width="15.33203125" style="61" customWidth="1"/>
    <col min="2338" max="2344" width="0" style="61" hidden="1" customWidth="1"/>
    <col min="2345" max="2345" width="8.88671875" style="61" customWidth="1"/>
    <col min="2346" max="2560" width="8.88671875" style="61"/>
    <col min="2561" max="2561" width="0" style="61" hidden="1" customWidth="1"/>
    <col min="2562" max="2562" width="46.44140625" style="61" customWidth="1"/>
    <col min="2563" max="2563" width="21.109375" style="61" customWidth="1"/>
    <col min="2564" max="2565" width="8.88671875" style="61" customWidth="1"/>
    <col min="2566" max="2580" width="0" style="61" hidden="1" customWidth="1"/>
    <col min="2581" max="2581" width="15.33203125" style="61" customWidth="1"/>
    <col min="2582" max="2592" width="0" style="61" hidden="1" customWidth="1"/>
    <col min="2593" max="2593" width="15.33203125" style="61" customWidth="1"/>
    <col min="2594" max="2600" width="0" style="61" hidden="1" customWidth="1"/>
    <col min="2601" max="2601" width="8.88671875" style="61" customWidth="1"/>
    <col min="2602" max="2816" width="8.88671875" style="61"/>
    <col min="2817" max="2817" width="0" style="61" hidden="1" customWidth="1"/>
    <col min="2818" max="2818" width="46.44140625" style="61" customWidth="1"/>
    <col min="2819" max="2819" width="21.109375" style="61" customWidth="1"/>
    <col min="2820" max="2821" width="8.88671875" style="61" customWidth="1"/>
    <col min="2822" max="2836" width="0" style="61" hidden="1" customWidth="1"/>
    <col min="2837" max="2837" width="15.33203125" style="61" customWidth="1"/>
    <col min="2838" max="2848" width="0" style="61" hidden="1" customWidth="1"/>
    <col min="2849" max="2849" width="15.33203125" style="61" customWidth="1"/>
    <col min="2850" max="2856" width="0" style="61" hidden="1" customWidth="1"/>
    <col min="2857" max="2857" width="8.88671875" style="61" customWidth="1"/>
    <col min="2858" max="3072" width="8.88671875" style="61"/>
    <col min="3073" max="3073" width="0" style="61" hidden="1" customWidth="1"/>
    <col min="3074" max="3074" width="46.44140625" style="61" customWidth="1"/>
    <col min="3075" max="3075" width="21.109375" style="61" customWidth="1"/>
    <col min="3076" max="3077" width="8.88671875" style="61" customWidth="1"/>
    <col min="3078" max="3092" width="0" style="61" hidden="1" customWidth="1"/>
    <col min="3093" max="3093" width="15.33203125" style="61" customWidth="1"/>
    <col min="3094" max="3104" width="0" style="61" hidden="1" customWidth="1"/>
    <col min="3105" max="3105" width="15.33203125" style="61" customWidth="1"/>
    <col min="3106" max="3112" width="0" style="61" hidden="1" customWidth="1"/>
    <col min="3113" max="3113" width="8.88671875" style="61" customWidth="1"/>
    <col min="3114" max="3328" width="8.88671875" style="61"/>
    <col min="3329" max="3329" width="0" style="61" hidden="1" customWidth="1"/>
    <col min="3330" max="3330" width="46.44140625" style="61" customWidth="1"/>
    <col min="3331" max="3331" width="21.109375" style="61" customWidth="1"/>
    <col min="3332" max="3333" width="8.88671875" style="61" customWidth="1"/>
    <col min="3334" max="3348" width="0" style="61" hidden="1" customWidth="1"/>
    <col min="3349" max="3349" width="15.33203125" style="61" customWidth="1"/>
    <col min="3350" max="3360" width="0" style="61" hidden="1" customWidth="1"/>
    <col min="3361" max="3361" width="15.33203125" style="61" customWidth="1"/>
    <col min="3362" max="3368" width="0" style="61" hidden="1" customWidth="1"/>
    <col min="3369" max="3369" width="8.88671875" style="61" customWidth="1"/>
    <col min="3370" max="3584" width="8.88671875" style="61"/>
    <col min="3585" max="3585" width="0" style="61" hidden="1" customWidth="1"/>
    <col min="3586" max="3586" width="46.44140625" style="61" customWidth="1"/>
    <col min="3587" max="3587" width="21.109375" style="61" customWidth="1"/>
    <col min="3588" max="3589" width="8.88671875" style="61" customWidth="1"/>
    <col min="3590" max="3604" width="0" style="61" hidden="1" customWidth="1"/>
    <col min="3605" max="3605" width="15.33203125" style="61" customWidth="1"/>
    <col min="3606" max="3616" width="0" style="61" hidden="1" customWidth="1"/>
    <col min="3617" max="3617" width="15.33203125" style="61" customWidth="1"/>
    <col min="3618" max="3624" width="0" style="61" hidden="1" customWidth="1"/>
    <col min="3625" max="3625" width="8.88671875" style="61" customWidth="1"/>
    <col min="3626" max="3840" width="8.88671875" style="61"/>
    <col min="3841" max="3841" width="0" style="61" hidden="1" customWidth="1"/>
    <col min="3842" max="3842" width="46.44140625" style="61" customWidth="1"/>
    <col min="3843" max="3843" width="21.109375" style="61" customWidth="1"/>
    <col min="3844" max="3845" width="8.88671875" style="61" customWidth="1"/>
    <col min="3846" max="3860" width="0" style="61" hidden="1" customWidth="1"/>
    <col min="3861" max="3861" width="15.33203125" style="61" customWidth="1"/>
    <col min="3862" max="3872" width="0" style="61" hidden="1" customWidth="1"/>
    <col min="3873" max="3873" width="15.33203125" style="61" customWidth="1"/>
    <col min="3874" max="3880" width="0" style="61" hidden="1" customWidth="1"/>
    <col min="3881" max="3881" width="8.88671875" style="61" customWidth="1"/>
    <col min="3882" max="4096" width="8.88671875" style="61"/>
    <col min="4097" max="4097" width="0" style="61" hidden="1" customWidth="1"/>
    <col min="4098" max="4098" width="46.44140625" style="61" customWidth="1"/>
    <col min="4099" max="4099" width="21.109375" style="61" customWidth="1"/>
    <col min="4100" max="4101" width="8.88671875" style="61" customWidth="1"/>
    <col min="4102" max="4116" width="0" style="61" hidden="1" customWidth="1"/>
    <col min="4117" max="4117" width="15.33203125" style="61" customWidth="1"/>
    <col min="4118" max="4128" width="0" style="61" hidden="1" customWidth="1"/>
    <col min="4129" max="4129" width="15.33203125" style="61" customWidth="1"/>
    <col min="4130" max="4136" width="0" style="61" hidden="1" customWidth="1"/>
    <col min="4137" max="4137" width="8.88671875" style="61" customWidth="1"/>
    <col min="4138" max="4352" width="8.88671875" style="61"/>
    <col min="4353" max="4353" width="0" style="61" hidden="1" customWidth="1"/>
    <col min="4354" max="4354" width="46.44140625" style="61" customWidth="1"/>
    <col min="4355" max="4355" width="21.109375" style="61" customWidth="1"/>
    <col min="4356" max="4357" width="8.88671875" style="61" customWidth="1"/>
    <col min="4358" max="4372" width="0" style="61" hidden="1" customWidth="1"/>
    <col min="4373" max="4373" width="15.33203125" style="61" customWidth="1"/>
    <col min="4374" max="4384" width="0" style="61" hidden="1" customWidth="1"/>
    <col min="4385" max="4385" width="15.33203125" style="61" customWidth="1"/>
    <col min="4386" max="4392" width="0" style="61" hidden="1" customWidth="1"/>
    <col min="4393" max="4393" width="8.88671875" style="61" customWidth="1"/>
    <col min="4394" max="4608" width="8.88671875" style="61"/>
    <col min="4609" max="4609" width="0" style="61" hidden="1" customWidth="1"/>
    <col min="4610" max="4610" width="46.44140625" style="61" customWidth="1"/>
    <col min="4611" max="4611" width="21.109375" style="61" customWidth="1"/>
    <col min="4612" max="4613" width="8.88671875" style="61" customWidth="1"/>
    <col min="4614" max="4628" width="0" style="61" hidden="1" customWidth="1"/>
    <col min="4629" max="4629" width="15.33203125" style="61" customWidth="1"/>
    <col min="4630" max="4640" width="0" style="61" hidden="1" customWidth="1"/>
    <col min="4641" max="4641" width="15.33203125" style="61" customWidth="1"/>
    <col min="4642" max="4648" width="0" style="61" hidden="1" customWidth="1"/>
    <col min="4649" max="4649" width="8.88671875" style="61" customWidth="1"/>
    <col min="4650" max="4864" width="8.88671875" style="61"/>
    <col min="4865" max="4865" width="0" style="61" hidden="1" customWidth="1"/>
    <col min="4866" max="4866" width="46.44140625" style="61" customWidth="1"/>
    <col min="4867" max="4867" width="21.109375" style="61" customWidth="1"/>
    <col min="4868" max="4869" width="8.88671875" style="61" customWidth="1"/>
    <col min="4870" max="4884" width="0" style="61" hidden="1" customWidth="1"/>
    <col min="4885" max="4885" width="15.33203125" style="61" customWidth="1"/>
    <col min="4886" max="4896" width="0" style="61" hidden="1" customWidth="1"/>
    <col min="4897" max="4897" width="15.33203125" style="61" customWidth="1"/>
    <col min="4898" max="4904" width="0" style="61" hidden="1" customWidth="1"/>
    <col min="4905" max="4905" width="8.88671875" style="61" customWidth="1"/>
    <col min="4906" max="5120" width="8.88671875" style="61"/>
    <col min="5121" max="5121" width="0" style="61" hidden="1" customWidth="1"/>
    <col min="5122" max="5122" width="46.44140625" style="61" customWidth="1"/>
    <col min="5123" max="5123" width="21.109375" style="61" customWidth="1"/>
    <col min="5124" max="5125" width="8.88671875" style="61" customWidth="1"/>
    <col min="5126" max="5140" width="0" style="61" hidden="1" customWidth="1"/>
    <col min="5141" max="5141" width="15.33203125" style="61" customWidth="1"/>
    <col min="5142" max="5152" width="0" style="61" hidden="1" customWidth="1"/>
    <col min="5153" max="5153" width="15.33203125" style="61" customWidth="1"/>
    <col min="5154" max="5160" width="0" style="61" hidden="1" customWidth="1"/>
    <col min="5161" max="5161" width="8.88671875" style="61" customWidth="1"/>
    <col min="5162" max="5376" width="8.88671875" style="61"/>
    <col min="5377" max="5377" width="0" style="61" hidden="1" customWidth="1"/>
    <col min="5378" max="5378" width="46.44140625" style="61" customWidth="1"/>
    <col min="5379" max="5379" width="21.109375" style="61" customWidth="1"/>
    <col min="5380" max="5381" width="8.88671875" style="61" customWidth="1"/>
    <col min="5382" max="5396" width="0" style="61" hidden="1" customWidth="1"/>
    <col min="5397" max="5397" width="15.33203125" style="61" customWidth="1"/>
    <col min="5398" max="5408" width="0" style="61" hidden="1" customWidth="1"/>
    <col min="5409" max="5409" width="15.33203125" style="61" customWidth="1"/>
    <col min="5410" max="5416" width="0" style="61" hidden="1" customWidth="1"/>
    <col min="5417" max="5417" width="8.88671875" style="61" customWidth="1"/>
    <col min="5418" max="5632" width="8.88671875" style="61"/>
    <col min="5633" max="5633" width="0" style="61" hidden="1" customWidth="1"/>
    <col min="5634" max="5634" width="46.44140625" style="61" customWidth="1"/>
    <col min="5635" max="5635" width="21.109375" style="61" customWidth="1"/>
    <col min="5636" max="5637" width="8.88671875" style="61" customWidth="1"/>
    <col min="5638" max="5652" width="0" style="61" hidden="1" customWidth="1"/>
    <col min="5653" max="5653" width="15.33203125" style="61" customWidth="1"/>
    <col min="5654" max="5664" width="0" style="61" hidden="1" customWidth="1"/>
    <col min="5665" max="5665" width="15.33203125" style="61" customWidth="1"/>
    <col min="5666" max="5672" width="0" style="61" hidden="1" customWidth="1"/>
    <col min="5673" max="5673" width="8.88671875" style="61" customWidth="1"/>
    <col min="5674" max="5888" width="8.88671875" style="61"/>
    <col min="5889" max="5889" width="0" style="61" hidden="1" customWidth="1"/>
    <col min="5890" max="5890" width="46.44140625" style="61" customWidth="1"/>
    <col min="5891" max="5891" width="21.109375" style="61" customWidth="1"/>
    <col min="5892" max="5893" width="8.88671875" style="61" customWidth="1"/>
    <col min="5894" max="5908" width="0" style="61" hidden="1" customWidth="1"/>
    <col min="5909" max="5909" width="15.33203125" style="61" customWidth="1"/>
    <col min="5910" max="5920" width="0" style="61" hidden="1" customWidth="1"/>
    <col min="5921" max="5921" width="15.33203125" style="61" customWidth="1"/>
    <col min="5922" max="5928" width="0" style="61" hidden="1" customWidth="1"/>
    <col min="5929" max="5929" width="8.88671875" style="61" customWidth="1"/>
    <col min="5930" max="6144" width="8.88671875" style="61"/>
    <col min="6145" max="6145" width="0" style="61" hidden="1" customWidth="1"/>
    <col min="6146" max="6146" width="46.44140625" style="61" customWidth="1"/>
    <col min="6147" max="6147" width="21.109375" style="61" customWidth="1"/>
    <col min="6148" max="6149" width="8.88671875" style="61" customWidth="1"/>
    <col min="6150" max="6164" width="0" style="61" hidden="1" customWidth="1"/>
    <col min="6165" max="6165" width="15.33203125" style="61" customWidth="1"/>
    <col min="6166" max="6176" width="0" style="61" hidden="1" customWidth="1"/>
    <col min="6177" max="6177" width="15.33203125" style="61" customWidth="1"/>
    <col min="6178" max="6184" width="0" style="61" hidden="1" customWidth="1"/>
    <col min="6185" max="6185" width="8.88671875" style="61" customWidth="1"/>
    <col min="6186" max="6400" width="8.88671875" style="61"/>
    <col min="6401" max="6401" width="0" style="61" hidden="1" customWidth="1"/>
    <col min="6402" max="6402" width="46.44140625" style="61" customWidth="1"/>
    <col min="6403" max="6403" width="21.109375" style="61" customWidth="1"/>
    <col min="6404" max="6405" width="8.88671875" style="61" customWidth="1"/>
    <col min="6406" max="6420" width="0" style="61" hidden="1" customWidth="1"/>
    <col min="6421" max="6421" width="15.33203125" style="61" customWidth="1"/>
    <col min="6422" max="6432" width="0" style="61" hidden="1" customWidth="1"/>
    <col min="6433" max="6433" width="15.33203125" style="61" customWidth="1"/>
    <col min="6434" max="6440" width="0" style="61" hidden="1" customWidth="1"/>
    <col min="6441" max="6441" width="8.88671875" style="61" customWidth="1"/>
    <col min="6442" max="6656" width="8.88671875" style="61"/>
    <col min="6657" max="6657" width="0" style="61" hidden="1" customWidth="1"/>
    <col min="6658" max="6658" width="46.44140625" style="61" customWidth="1"/>
    <col min="6659" max="6659" width="21.109375" style="61" customWidth="1"/>
    <col min="6660" max="6661" width="8.88671875" style="61" customWidth="1"/>
    <col min="6662" max="6676" width="0" style="61" hidden="1" customWidth="1"/>
    <col min="6677" max="6677" width="15.33203125" style="61" customWidth="1"/>
    <col min="6678" max="6688" width="0" style="61" hidden="1" customWidth="1"/>
    <col min="6689" max="6689" width="15.33203125" style="61" customWidth="1"/>
    <col min="6690" max="6696" width="0" style="61" hidden="1" customWidth="1"/>
    <col min="6697" max="6697" width="8.88671875" style="61" customWidth="1"/>
    <col min="6698" max="6912" width="8.88671875" style="61"/>
    <col min="6913" max="6913" width="0" style="61" hidden="1" customWidth="1"/>
    <col min="6914" max="6914" width="46.44140625" style="61" customWidth="1"/>
    <col min="6915" max="6915" width="21.109375" style="61" customWidth="1"/>
    <col min="6916" max="6917" width="8.88671875" style="61" customWidth="1"/>
    <col min="6918" max="6932" width="0" style="61" hidden="1" customWidth="1"/>
    <col min="6933" max="6933" width="15.33203125" style="61" customWidth="1"/>
    <col min="6934" max="6944" width="0" style="61" hidden="1" customWidth="1"/>
    <col min="6945" max="6945" width="15.33203125" style="61" customWidth="1"/>
    <col min="6946" max="6952" width="0" style="61" hidden="1" customWidth="1"/>
    <col min="6953" max="6953" width="8.88671875" style="61" customWidth="1"/>
    <col min="6954" max="7168" width="8.88671875" style="61"/>
    <col min="7169" max="7169" width="0" style="61" hidden="1" customWidth="1"/>
    <col min="7170" max="7170" width="46.44140625" style="61" customWidth="1"/>
    <col min="7171" max="7171" width="21.109375" style="61" customWidth="1"/>
    <col min="7172" max="7173" width="8.88671875" style="61" customWidth="1"/>
    <col min="7174" max="7188" width="0" style="61" hidden="1" customWidth="1"/>
    <col min="7189" max="7189" width="15.33203125" style="61" customWidth="1"/>
    <col min="7190" max="7200" width="0" style="61" hidden="1" customWidth="1"/>
    <col min="7201" max="7201" width="15.33203125" style="61" customWidth="1"/>
    <col min="7202" max="7208" width="0" style="61" hidden="1" customWidth="1"/>
    <col min="7209" max="7209" width="8.88671875" style="61" customWidth="1"/>
    <col min="7210" max="7424" width="8.88671875" style="61"/>
    <col min="7425" max="7425" width="0" style="61" hidden="1" customWidth="1"/>
    <col min="7426" max="7426" width="46.44140625" style="61" customWidth="1"/>
    <col min="7427" max="7427" width="21.109375" style="61" customWidth="1"/>
    <col min="7428" max="7429" width="8.88671875" style="61" customWidth="1"/>
    <col min="7430" max="7444" width="0" style="61" hidden="1" customWidth="1"/>
    <col min="7445" max="7445" width="15.33203125" style="61" customWidth="1"/>
    <col min="7446" max="7456" width="0" style="61" hidden="1" customWidth="1"/>
    <col min="7457" max="7457" width="15.33203125" style="61" customWidth="1"/>
    <col min="7458" max="7464" width="0" style="61" hidden="1" customWidth="1"/>
    <col min="7465" max="7465" width="8.88671875" style="61" customWidth="1"/>
    <col min="7466" max="7680" width="8.88671875" style="61"/>
    <col min="7681" max="7681" width="0" style="61" hidden="1" customWidth="1"/>
    <col min="7682" max="7682" width="46.44140625" style="61" customWidth="1"/>
    <col min="7683" max="7683" width="21.109375" style="61" customWidth="1"/>
    <col min="7684" max="7685" width="8.88671875" style="61" customWidth="1"/>
    <col min="7686" max="7700" width="0" style="61" hidden="1" customWidth="1"/>
    <col min="7701" max="7701" width="15.33203125" style="61" customWidth="1"/>
    <col min="7702" max="7712" width="0" style="61" hidden="1" customWidth="1"/>
    <col min="7713" max="7713" width="15.33203125" style="61" customWidth="1"/>
    <col min="7714" max="7720" width="0" style="61" hidden="1" customWidth="1"/>
    <col min="7721" max="7721" width="8.88671875" style="61" customWidth="1"/>
    <col min="7722" max="7936" width="8.88671875" style="61"/>
    <col min="7937" max="7937" width="0" style="61" hidden="1" customWidth="1"/>
    <col min="7938" max="7938" width="46.44140625" style="61" customWidth="1"/>
    <col min="7939" max="7939" width="21.109375" style="61" customWidth="1"/>
    <col min="7940" max="7941" width="8.88671875" style="61" customWidth="1"/>
    <col min="7942" max="7956" width="0" style="61" hidden="1" customWidth="1"/>
    <col min="7957" max="7957" width="15.33203125" style="61" customWidth="1"/>
    <col min="7958" max="7968" width="0" style="61" hidden="1" customWidth="1"/>
    <col min="7969" max="7969" width="15.33203125" style="61" customWidth="1"/>
    <col min="7970" max="7976" width="0" style="61" hidden="1" customWidth="1"/>
    <col min="7977" max="7977" width="8.88671875" style="61" customWidth="1"/>
    <col min="7978" max="8192" width="8.88671875" style="61"/>
    <col min="8193" max="8193" width="0" style="61" hidden="1" customWidth="1"/>
    <col min="8194" max="8194" width="46.44140625" style="61" customWidth="1"/>
    <col min="8195" max="8195" width="21.109375" style="61" customWidth="1"/>
    <col min="8196" max="8197" width="8.88671875" style="61" customWidth="1"/>
    <col min="8198" max="8212" width="0" style="61" hidden="1" customWidth="1"/>
    <col min="8213" max="8213" width="15.33203125" style="61" customWidth="1"/>
    <col min="8214" max="8224" width="0" style="61" hidden="1" customWidth="1"/>
    <col min="8225" max="8225" width="15.33203125" style="61" customWidth="1"/>
    <col min="8226" max="8232" width="0" style="61" hidden="1" customWidth="1"/>
    <col min="8233" max="8233" width="8.88671875" style="61" customWidth="1"/>
    <col min="8234" max="8448" width="8.88671875" style="61"/>
    <col min="8449" max="8449" width="0" style="61" hidden="1" customWidth="1"/>
    <col min="8450" max="8450" width="46.44140625" style="61" customWidth="1"/>
    <col min="8451" max="8451" width="21.109375" style="61" customWidth="1"/>
    <col min="8452" max="8453" width="8.88671875" style="61" customWidth="1"/>
    <col min="8454" max="8468" width="0" style="61" hidden="1" customWidth="1"/>
    <col min="8469" max="8469" width="15.33203125" style="61" customWidth="1"/>
    <col min="8470" max="8480" width="0" style="61" hidden="1" customWidth="1"/>
    <col min="8481" max="8481" width="15.33203125" style="61" customWidth="1"/>
    <col min="8482" max="8488" width="0" style="61" hidden="1" customWidth="1"/>
    <col min="8489" max="8489" width="8.88671875" style="61" customWidth="1"/>
    <col min="8490" max="8704" width="8.88671875" style="61"/>
    <col min="8705" max="8705" width="0" style="61" hidden="1" customWidth="1"/>
    <col min="8706" max="8706" width="46.44140625" style="61" customWidth="1"/>
    <col min="8707" max="8707" width="21.109375" style="61" customWidth="1"/>
    <col min="8708" max="8709" width="8.88671875" style="61" customWidth="1"/>
    <col min="8710" max="8724" width="0" style="61" hidden="1" customWidth="1"/>
    <col min="8725" max="8725" width="15.33203125" style="61" customWidth="1"/>
    <col min="8726" max="8736" width="0" style="61" hidden="1" customWidth="1"/>
    <col min="8737" max="8737" width="15.33203125" style="61" customWidth="1"/>
    <col min="8738" max="8744" width="0" style="61" hidden="1" customWidth="1"/>
    <col min="8745" max="8745" width="8.88671875" style="61" customWidth="1"/>
    <col min="8746" max="8960" width="8.88671875" style="61"/>
    <col min="8961" max="8961" width="0" style="61" hidden="1" customWidth="1"/>
    <col min="8962" max="8962" width="46.44140625" style="61" customWidth="1"/>
    <col min="8963" max="8963" width="21.109375" style="61" customWidth="1"/>
    <col min="8964" max="8965" width="8.88671875" style="61" customWidth="1"/>
    <col min="8966" max="8980" width="0" style="61" hidden="1" customWidth="1"/>
    <col min="8981" max="8981" width="15.33203125" style="61" customWidth="1"/>
    <col min="8982" max="8992" width="0" style="61" hidden="1" customWidth="1"/>
    <col min="8993" max="8993" width="15.33203125" style="61" customWidth="1"/>
    <col min="8994" max="9000" width="0" style="61" hidden="1" customWidth="1"/>
    <col min="9001" max="9001" width="8.88671875" style="61" customWidth="1"/>
    <col min="9002" max="9216" width="8.88671875" style="61"/>
    <col min="9217" max="9217" width="0" style="61" hidden="1" customWidth="1"/>
    <col min="9218" max="9218" width="46.44140625" style="61" customWidth="1"/>
    <col min="9219" max="9219" width="21.109375" style="61" customWidth="1"/>
    <col min="9220" max="9221" width="8.88671875" style="61" customWidth="1"/>
    <col min="9222" max="9236" width="0" style="61" hidden="1" customWidth="1"/>
    <col min="9237" max="9237" width="15.33203125" style="61" customWidth="1"/>
    <col min="9238" max="9248" width="0" style="61" hidden="1" customWidth="1"/>
    <col min="9249" max="9249" width="15.33203125" style="61" customWidth="1"/>
    <col min="9250" max="9256" width="0" style="61" hidden="1" customWidth="1"/>
    <col min="9257" max="9257" width="8.88671875" style="61" customWidth="1"/>
    <col min="9258" max="9472" width="8.88671875" style="61"/>
    <col min="9473" max="9473" width="0" style="61" hidden="1" customWidth="1"/>
    <col min="9474" max="9474" width="46.44140625" style="61" customWidth="1"/>
    <col min="9475" max="9475" width="21.109375" style="61" customWidth="1"/>
    <col min="9476" max="9477" width="8.88671875" style="61" customWidth="1"/>
    <col min="9478" max="9492" width="0" style="61" hidden="1" customWidth="1"/>
    <col min="9493" max="9493" width="15.33203125" style="61" customWidth="1"/>
    <col min="9494" max="9504" width="0" style="61" hidden="1" customWidth="1"/>
    <col min="9505" max="9505" width="15.33203125" style="61" customWidth="1"/>
    <col min="9506" max="9512" width="0" style="61" hidden="1" customWidth="1"/>
    <col min="9513" max="9513" width="8.88671875" style="61" customWidth="1"/>
    <col min="9514" max="9728" width="8.88671875" style="61"/>
    <col min="9729" max="9729" width="0" style="61" hidden="1" customWidth="1"/>
    <col min="9730" max="9730" width="46.44140625" style="61" customWidth="1"/>
    <col min="9731" max="9731" width="21.109375" style="61" customWidth="1"/>
    <col min="9732" max="9733" width="8.88671875" style="61" customWidth="1"/>
    <col min="9734" max="9748" width="0" style="61" hidden="1" customWidth="1"/>
    <col min="9749" max="9749" width="15.33203125" style="61" customWidth="1"/>
    <col min="9750" max="9760" width="0" style="61" hidden="1" customWidth="1"/>
    <col min="9761" max="9761" width="15.33203125" style="61" customWidth="1"/>
    <col min="9762" max="9768" width="0" style="61" hidden="1" customWidth="1"/>
    <col min="9769" max="9769" width="8.88671875" style="61" customWidth="1"/>
    <col min="9770" max="9984" width="8.88671875" style="61"/>
    <col min="9985" max="9985" width="0" style="61" hidden="1" customWidth="1"/>
    <col min="9986" max="9986" width="46.44140625" style="61" customWidth="1"/>
    <col min="9987" max="9987" width="21.109375" style="61" customWidth="1"/>
    <col min="9988" max="9989" width="8.88671875" style="61" customWidth="1"/>
    <col min="9990" max="10004" width="0" style="61" hidden="1" customWidth="1"/>
    <col min="10005" max="10005" width="15.33203125" style="61" customWidth="1"/>
    <col min="10006" max="10016" width="0" style="61" hidden="1" customWidth="1"/>
    <col min="10017" max="10017" width="15.33203125" style="61" customWidth="1"/>
    <col min="10018" max="10024" width="0" style="61" hidden="1" customWidth="1"/>
    <col min="10025" max="10025" width="8.88671875" style="61" customWidth="1"/>
    <col min="10026" max="10240" width="8.88671875" style="61"/>
    <col min="10241" max="10241" width="0" style="61" hidden="1" customWidth="1"/>
    <col min="10242" max="10242" width="46.44140625" style="61" customWidth="1"/>
    <col min="10243" max="10243" width="21.109375" style="61" customWidth="1"/>
    <col min="10244" max="10245" width="8.88671875" style="61" customWidth="1"/>
    <col min="10246" max="10260" width="0" style="61" hidden="1" customWidth="1"/>
    <col min="10261" max="10261" width="15.33203125" style="61" customWidth="1"/>
    <col min="10262" max="10272" width="0" style="61" hidden="1" customWidth="1"/>
    <col min="10273" max="10273" width="15.33203125" style="61" customWidth="1"/>
    <col min="10274" max="10280" width="0" style="61" hidden="1" customWidth="1"/>
    <col min="10281" max="10281" width="8.88671875" style="61" customWidth="1"/>
    <col min="10282" max="10496" width="8.88671875" style="61"/>
    <col min="10497" max="10497" width="0" style="61" hidden="1" customWidth="1"/>
    <col min="10498" max="10498" width="46.44140625" style="61" customWidth="1"/>
    <col min="10499" max="10499" width="21.109375" style="61" customWidth="1"/>
    <col min="10500" max="10501" width="8.88671875" style="61" customWidth="1"/>
    <col min="10502" max="10516" width="0" style="61" hidden="1" customWidth="1"/>
    <col min="10517" max="10517" width="15.33203125" style="61" customWidth="1"/>
    <col min="10518" max="10528" width="0" style="61" hidden="1" customWidth="1"/>
    <col min="10529" max="10529" width="15.33203125" style="61" customWidth="1"/>
    <col min="10530" max="10536" width="0" style="61" hidden="1" customWidth="1"/>
    <col min="10537" max="10537" width="8.88671875" style="61" customWidth="1"/>
    <col min="10538" max="10752" width="8.88671875" style="61"/>
    <col min="10753" max="10753" width="0" style="61" hidden="1" customWidth="1"/>
    <col min="10754" max="10754" width="46.44140625" style="61" customWidth="1"/>
    <col min="10755" max="10755" width="21.109375" style="61" customWidth="1"/>
    <col min="10756" max="10757" width="8.88671875" style="61" customWidth="1"/>
    <col min="10758" max="10772" width="0" style="61" hidden="1" customWidth="1"/>
    <col min="10773" max="10773" width="15.33203125" style="61" customWidth="1"/>
    <col min="10774" max="10784" width="0" style="61" hidden="1" customWidth="1"/>
    <col min="10785" max="10785" width="15.33203125" style="61" customWidth="1"/>
    <col min="10786" max="10792" width="0" style="61" hidden="1" customWidth="1"/>
    <col min="10793" max="10793" width="8.88671875" style="61" customWidth="1"/>
    <col min="10794" max="11008" width="8.88671875" style="61"/>
    <col min="11009" max="11009" width="0" style="61" hidden="1" customWidth="1"/>
    <col min="11010" max="11010" width="46.44140625" style="61" customWidth="1"/>
    <col min="11011" max="11011" width="21.109375" style="61" customWidth="1"/>
    <col min="11012" max="11013" width="8.88671875" style="61" customWidth="1"/>
    <col min="11014" max="11028" width="0" style="61" hidden="1" customWidth="1"/>
    <col min="11029" max="11029" width="15.33203125" style="61" customWidth="1"/>
    <col min="11030" max="11040" width="0" style="61" hidden="1" customWidth="1"/>
    <col min="11041" max="11041" width="15.33203125" style="61" customWidth="1"/>
    <col min="11042" max="11048" width="0" style="61" hidden="1" customWidth="1"/>
    <col min="11049" max="11049" width="8.88671875" style="61" customWidth="1"/>
    <col min="11050" max="11264" width="8.88671875" style="61"/>
    <col min="11265" max="11265" width="0" style="61" hidden="1" customWidth="1"/>
    <col min="11266" max="11266" width="46.44140625" style="61" customWidth="1"/>
    <col min="11267" max="11267" width="21.109375" style="61" customWidth="1"/>
    <col min="11268" max="11269" width="8.88671875" style="61" customWidth="1"/>
    <col min="11270" max="11284" width="0" style="61" hidden="1" customWidth="1"/>
    <col min="11285" max="11285" width="15.33203125" style="61" customWidth="1"/>
    <col min="11286" max="11296" width="0" style="61" hidden="1" customWidth="1"/>
    <col min="11297" max="11297" width="15.33203125" style="61" customWidth="1"/>
    <col min="11298" max="11304" width="0" style="61" hidden="1" customWidth="1"/>
    <col min="11305" max="11305" width="8.88671875" style="61" customWidth="1"/>
    <col min="11306" max="11520" width="8.88671875" style="61"/>
    <col min="11521" max="11521" width="0" style="61" hidden="1" customWidth="1"/>
    <col min="11522" max="11522" width="46.44140625" style="61" customWidth="1"/>
    <col min="11523" max="11523" width="21.109375" style="61" customWidth="1"/>
    <col min="11524" max="11525" width="8.88671875" style="61" customWidth="1"/>
    <col min="11526" max="11540" width="0" style="61" hidden="1" customWidth="1"/>
    <col min="11541" max="11541" width="15.33203125" style="61" customWidth="1"/>
    <col min="11542" max="11552" width="0" style="61" hidden="1" customWidth="1"/>
    <col min="11553" max="11553" width="15.33203125" style="61" customWidth="1"/>
    <col min="11554" max="11560" width="0" style="61" hidden="1" customWidth="1"/>
    <col min="11561" max="11561" width="8.88671875" style="61" customWidth="1"/>
    <col min="11562" max="11776" width="8.88671875" style="61"/>
    <col min="11777" max="11777" width="0" style="61" hidden="1" customWidth="1"/>
    <col min="11778" max="11778" width="46.44140625" style="61" customWidth="1"/>
    <col min="11779" max="11779" width="21.109375" style="61" customWidth="1"/>
    <col min="11780" max="11781" width="8.88671875" style="61" customWidth="1"/>
    <col min="11782" max="11796" width="0" style="61" hidden="1" customWidth="1"/>
    <col min="11797" max="11797" width="15.33203125" style="61" customWidth="1"/>
    <col min="11798" max="11808" width="0" style="61" hidden="1" customWidth="1"/>
    <col min="11809" max="11809" width="15.33203125" style="61" customWidth="1"/>
    <col min="11810" max="11816" width="0" style="61" hidden="1" customWidth="1"/>
    <col min="11817" max="11817" width="8.88671875" style="61" customWidth="1"/>
    <col min="11818" max="12032" width="8.88671875" style="61"/>
    <col min="12033" max="12033" width="0" style="61" hidden="1" customWidth="1"/>
    <col min="12034" max="12034" width="46.44140625" style="61" customWidth="1"/>
    <col min="12035" max="12035" width="21.109375" style="61" customWidth="1"/>
    <col min="12036" max="12037" width="8.88671875" style="61" customWidth="1"/>
    <col min="12038" max="12052" width="0" style="61" hidden="1" customWidth="1"/>
    <col min="12053" max="12053" width="15.33203125" style="61" customWidth="1"/>
    <col min="12054" max="12064" width="0" style="61" hidden="1" customWidth="1"/>
    <col min="12065" max="12065" width="15.33203125" style="61" customWidth="1"/>
    <col min="12066" max="12072" width="0" style="61" hidden="1" customWidth="1"/>
    <col min="12073" max="12073" width="8.88671875" style="61" customWidth="1"/>
    <col min="12074" max="12288" width="8.88671875" style="61"/>
    <col min="12289" max="12289" width="0" style="61" hidden="1" customWidth="1"/>
    <col min="12290" max="12290" width="46.44140625" style="61" customWidth="1"/>
    <col min="12291" max="12291" width="21.109375" style="61" customWidth="1"/>
    <col min="12292" max="12293" width="8.88671875" style="61" customWidth="1"/>
    <col min="12294" max="12308" width="0" style="61" hidden="1" customWidth="1"/>
    <col min="12309" max="12309" width="15.33203125" style="61" customWidth="1"/>
    <col min="12310" max="12320" width="0" style="61" hidden="1" customWidth="1"/>
    <col min="12321" max="12321" width="15.33203125" style="61" customWidth="1"/>
    <col min="12322" max="12328" width="0" style="61" hidden="1" customWidth="1"/>
    <col min="12329" max="12329" width="8.88671875" style="61" customWidth="1"/>
    <col min="12330" max="12544" width="8.88671875" style="61"/>
    <col min="12545" max="12545" width="0" style="61" hidden="1" customWidth="1"/>
    <col min="12546" max="12546" width="46.44140625" style="61" customWidth="1"/>
    <col min="12547" max="12547" width="21.109375" style="61" customWidth="1"/>
    <col min="12548" max="12549" width="8.88671875" style="61" customWidth="1"/>
    <col min="12550" max="12564" width="0" style="61" hidden="1" customWidth="1"/>
    <col min="12565" max="12565" width="15.33203125" style="61" customWidth="1"/>
    <col min="12566" max="12576" width="0" style="61" hidden="1" customWidth="1"/>
    <col min="12577" max="12577" width="15.33203125" style="61" customWidth="1"/>
    <col min="12578" max="12584" width="0" style="61" hidden="1" customWidth="1"/>
    <col min="12585" max="12585" width="8.88671875" style="61" customWidth="1"/>
    <col min="12586" max="12800" width="8.88671875" style="61"/>
    <col min="12801" max="12801" width="0" style="61" hidden="1" customWidth="1"/>
    <col min="12802" max="12802" width="46.44140625" style="61" customWidth="1"/>
    <col min="12803" max="12803" width="21.109375" style="61" customWidth="1"/>
    <col min="12804" max="12805" width="8.88671875" style="61" customWidth="1"/>
    <col min="12806" max="12820" width="0" style="61" hidden="1" customWidth="1"/>
    <col min="12821" max="12821" width="15.33203125" style="61" customWidth="1"/>
    <col min="12822" max="12832" width="0" style="61" hidden="1" customWidth="1"/>
    <col min="12833" max="12833" width="15.33203125" style="61" customWidth="1"/>
    <col min="12834" max="12840" width="0" style="61" hidden="1" customWidth="1"/>
    <col min="12841" max="12841" width="8.88671875" style="61" customWidth="1"/>
    <col min="12842" max="13056" width="8.88671875" style="61"/>
    <col min="13057" max="13057" width="0" style="61" hidden="1" customWidth="1"/>
    <col min="13058" max="13058" width="46.44140625" style="61" customWidth="1"/>
    <col min="13059" max="13059" width="21.109375" style="61" customWidth="1"/>
    <col min="13060" max="13061" width="8.88671875" style="61" customWidth="1"/>
    <col min="13062" max="13076" width="0" style="61" hidden="1" customWidth="1"/>
    <col min="13077" max="13077" width="15.33203125" style="61" customWidth="1"/>
    <col min="13078" max="13088" width="0" style="61" hidden="1" customWidth="1"/>
    <col min="13089" max="13089" width="15.33203125" style="61" customWidth="1"/>
    <col min="13090" max="13096" width="0" style="61" hidden="1" customWidth="1"/>
    <col min="13097" max="13097" width="8.88671875" style="61" customWidth="1"/>
    <col min="13098" max="13312" width="8.88671875" style="61"/>
    <col min="13313" max="13313" width="0" style="61" hidden="1" customWidth="1"/>
    <col min="13314" max="13314" width="46.44140625" style="61" customWidth="1"/>
    <col min="13315" max="13315" width="21.109375" style="61" customWidth="1"/>
    <col min="13316" max="13317" width="8.88671875" style="61" customWidth="1"/>
    <col min="13318" max="13332" width="0" style="61" hidden="1" customWidth="1"/>
    <col min="13333" max="13333" width="15.33203125" style="61" customWidth="1"/>
    <col min="13334" max="13344" width="0" style="61" hidden="1" customWidth="1"/>
    <col min="13345" max="13345" width="15.33203125" style="61" customWidth="1"/>
    <col min="13346" max="13352" width="0" style="61" hidden="1" customWidth="1"/>
    <col min="13353" max="13353" width="8.88671875" style="61" customWidth="1"/>
    <col min="13354" max="13568" width="8.88671875" style="61"/>
    <col min="13569" max="13569" width="0" style="61" hidden="1" customWidth="1"/>
    <col min="13570" max="13570" width="46.44140625" style="61" customWidth="1"/>
    <col min="13571" max="13571" width="21.109375" style="61" customWidth="1"/>
    <col min="13572" max="13573" width="8.88671875" style="61" customWidth="1"/>
    <col min="13574" max="13588" width="0" style="61" hidden="1" customWidth="1"/>
    <col min="13589" max="13589" width="15.33203125" style="61" customWidth="1"/>
    <col min="13590" max="13600" width="0" style="61" hidden="1" customWidth="1"/>
    <col min="13601" max="13601" width="15.33203125" style="61" customWidth="1"/>
    <col min="13602" max="13608" width="0" style="61" hidden="1" customWidth="1"/>
    <col min="13609" max="13609" width="8.88671875" style="61" customWidth="1"/>
    <col min="13610" max="13824" width="8.88671875" style="61"/>
    <col min="13825" max="13825" width="0" style="61" hidden="1" customWidth="1"/>
    <col min="13826" max="13826" width="46.44140625" style="61" customWidth="1"/>
    <col min="13827" max="13827" width="21.109375" style="61" customWidth="1"/>
    <col min="13828" max="13829" width="8.88671875" style="61" customWidth="1"/>
    <col min="13830" max="13844" width="0" style="61" hidden="1" customWidth="1"/>
    <col min="13845" max="13845" width="15.33203125" style="61" customWidth="1"/>
    <col min="13846" max="13856" width="0" style="61" hidden="1" customWidth="1"/>
    <col min="13857" max="13857" width="15.33203125" style="61" customWidth="1"/>
    <col min="13858" max="13864" width="0" style="61" hidden="1" customWidth="1"/>
    <col min="13865" max="13865" width="8.88671875" style="61" customWidth="1"/>
    <col min="13866" max="14080" width="8.88671875" style="61"/>
    <col min="14081" max="14081" width="0" style="61" hidden="1" customWidth="1"/>
    <col min="14082" max="14082" width="46.44140625" style="61" customWidth="1"/>
    <col min="14083" max="14083" width="21.109375" style="61" customWidth="1"/>
    <col min="14084" max="14085" width="8.88671875" style="61" customWidth="1"/>
    <col min="14086" max="14100" width="0" style="61" hidden="1" customWidth="1"/>
    <col min="14101" max="14101" width="15.33203125" style="61" customWidth="1"/>
    <col min="14102" max="14112" width="0" style="61" hidden="1" customWidth="1"/>
    <col min="14113" max="14113" width="15.33203125" style="61" customWidth="1"/>
    <col min="14114" max="14120" width="0" style="61" hidden="1" customWidth="1"/>
    <col min="14121" max="14121" width="8.88671875" style="61" customWidth="1"/>
    <col min="14122" max="14336" width="8.88671875" style="61"/>
    <col min="14337" max="14337" width="0" style="61" hidden="1" customWidth="1"/>
    <col min="14338" max="14338" width="46.44140625" style="61" customWidth="1"/>
    <col min="14339" max="14339" width="21.109375" style="61" customWidth="1"/>
    <col min="14340" max="14341" width="8.88671875" style="61" customWidth="1"/>
    <col min="14342" max="14356" width="0" style="61" hidden="1" customWidth="1"/>
    <col min="14357" max="14357" width="15.33203125" style="61" customWidth="1"/>
    <col min="14358" max="14368" width="0" style="61" hidden="1" customWidth="1"/>
    <col min="14369" max="14369" width="15.33203125" style="61" customWidth="1"/>
    <col min="14370" max="14376" width="0" style="61" hidden="1" customWidth="1"/>
    <col min="14377" max="14377" width="8.88671875" style="61" customWidth="1"/>
    <col min="14378" max="14592" width="8.88671875" style="61"/>
    <col min="14593" max="14593" width="0" style="61" hidden="1" customWidth="1"/>
    <col min="14594" max="14594" width="46.44140625" style="61" customWidth="1"/>
    <col min="14595" max="14595" width="21.109375" style="61" customWidth="1"/>
    <col min="14596" max="14597" width="8.88671875" style="61" customWidth="1"/>
    <col min="14598" max="14612" width="0" style="61" hidden="1" customWidth="1"/>
    <col min="14613" max="14613" width="15.33203125" style="61" customWidth="1"/>
    <col min="14614" max="14624" width="0" style="61" hidden="1" customWidth="1"/>
    <col min="14625" max="14625" width="15.33203125" style="61" customWidth="1"/>
    <col min="14626" max="14632" width="0" style="61" hidden="1" customWidth="1"/>
    <col min="14633" max="14633" width="8.88671875" style="61" customWidth="1"/>
    <col min="14634" max="14848" width="8.88671875" style="61"/>
    <col min="14849" max="14849" width="0" style="61" hidden="1" customWidth="1"/>
    <col min="14850" max="14850" width="46.44140625" style="61" customWidth="1"/>
    <col min="14851" max="14851" width="21.109375" style="61" customWidth="1"/>
    <col min="14852" max="14853" width="8.88671875" style="61" customWidth="1"/>
    <col min="14854" max="14868" width="0" style="61" hidden="1" customWidth="1"/>
    <col min="14869" max="14869" width="15.33203125" style="61" customWidth="1"/>
    <col min="14870" max="14880" width="0" style="61" hidden="1" customWidth="1"/>
    <col min="14881" max="14881" width="15.33203125" style="61" customWidth="1"/>
    <col min="14882" max="14888" width="0" style="61" hidden="1" customWidth="1"/>
    <col min="14889" max="14889" width="8.88671875" style="61" customWidth="1"/>
    <col min="14890" max="15104" width="8.88671875" style="61"/>
    <col min="15105" max="15105" width="0" style="61" hidden="1" customWidth="1"/>
    <col min="15106" max="15106" width="46.44140625" style="61" customWidth="1"/>
    <col min="15107" max="15107" width="21.109375" style="61" customWidth="1"/>
    <col min="15108" max="15109" width="8.88671875" style="61" customWidth="1"/>
    <col min="15110" max="15124" width="0" style="61" hidden="1" customWidth="1"/>
    <col min="15125" max="15125" width="15.33203125" style="61" customWidth="1"/>
    <col min="15126" max="15136" width="0" style="61" hidden="1" customWidth="1"/>
    <col min="15137" max="15137" width="15.33203125" style="61" customWidth="1"/>
    <col min="15138" max="15144" width="0" style="61" hidden="1" customWidth="1"/>
    <col min="15145" max="15145" width="8.88671875" style="61" customWidth="1"/>
    <col min="15146" max="15360" width="8.88671875" style="61"/>
    <col min="15361" max="15361" width="0" style="61" hidden="1" customWidth="1"/>
    <col min="15362" max="15362" width="46.44140625" style="61" customWidth="1"/>
    <col min="15363" max="15363" width="21.109375" style="61" customWidth="1"/>
    <col min="15364" max="15365" width="8.88671875" style="61" customWidth="1"/>
    <col min="15366" max="15380" width="0" style="61" hidden="1" customWidth="1"/>
    <col min="15381" max="15381" width="15.33203125" style="61" customWidth="1"/>
    <col min="15382" max="15392" width="0" style="61" hidden="1" customWidth="1"/>
    <col min="15393" max="15393" width="15.33203125" style="61" customWidth="1"/>
    <col min="15394" max="15400" width="0" style="61" hidden="1" customWidth="1"/>
    <col min="15401" max="15401" width="8.88671875" style="61" customWidth="1"/>
    <col min="15402" max="15616" width="8.88671875" style="61"/>
    <col min="15617" max="15617" width="0" style="61" hidden="1" customWidth="1"/>
    <col min="15618" max="15618" width="46.44140625" style="61" customWidth="1"/>
    <col min="15619" max="15619" width="21.109375" style="61" customWidth="1"/>
    <col min="15620" max="15621" width="8.88671875" style="61" customWidth="1"/>
    <col min="15622" max="15636" width="0" style="61" hidden="1" customWidth="1"/>
    <col min="15637" max="15637" width="15.33203125" style="61" customWidth="1"/>
    <col min="15638" max="15648" width="0" style="61" hidden="1" customWidth="1"/>
    <col min="15649" max="15649" width="15.33203125" style="61" customWidth="1"/>
    <col min="15650" max="15656" width="0" style="61" hidden="1" customWidth="1"/>
    <col min="15657" max="15657" width="8.88671875" style="61" customWidth="1"/>
    <col min="15658" max="15872" width="8.88671875" style="61"/>
    <col min="15873" max="15873" width="0" style="61" hidden="1" customWidth="1"/>
    <col min="15874" max="15874" width="46.44140625" style="61" customWidth="1"/>
    <col min="15875" max="15875" width="21.109375" style="61" customWidth="1"/>
    <col min="15876" max="15877" width="8.88671875" style="61" customWidth="1"/>
    <col min="15878" max="15892" width="0" style="61" hidden="1" customWidth="1"/>
    <col min="15893" max="15893" width="15.33203125" style="61" customWidth="1"/>
    <col min="15894" max="15904" width="0" style="61" hidden="1" customWidth="1"/>
    <col min="15905" max="15905" width="15.33203125" style="61" customWidth="1"/>
    <col min="15906" max="15912" width="0" style="61" hidden="1" customWidth="1"/>
    <col min="15913" max="15913" width="8.88671875" style="61" customWidth="1"/>
    <col min="15914" max="16128" width="8.88671875" style="61"/>
    <col min="16129" max="16129" width="0" style="61" hidden="1" customWidth="1"/>
    <col min="16130" max="16130" width="46.44140625" style="61" customWidth="1"/>
    <col min="16131" max="16131" width="21.109375" style="61" customWidth="1"/>
    <col min="16132" max="16133" width="8.88671875" style="61" customWidth="1"/>
    <col min="16134" max="16148" width="0" style="61" hidden="1" customWidth="1"/>
    <col min="16149" max="16149" width="15.33203125" style="61" customWidth="1"/>
    <col min="16150" max="16160" width="0" style="61" hidden="1" customWidth="1"/>
    <col min="16161" max="16161" width="15.33203125" style="61" customWidth="1"/>
    <col min="16162" max="16168" width="0" style="61" hidden="1" customWidth="1"/>
    <col min="16169" max="16169" width="8.88671875" style="61" customWidth="1"/>
    <col min="16170" max="16384" width="8.88671875" style="61"/>
  </cols>
  <sheetData>
    <row r="1" spans="1:77" ht="14.55" customHeight="1" x14ac:dyDescent="0.3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30" t="s">
        <v>366</v>
      </c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99"/>
      <c r="AI1" s="99"/>
      <c r="AJ1" s="99"/>
      <c r="AK1" s="99"/>
      <c r="AL1" s="99"/>
      <c r="AM1" s="99"/>
      <c r="AN1" s="99"/>
      <c r="AO1" s="60"/>
    </row>
    <row r="2" spans="1:77" ht="15.15" customHeight="1" x14ac:dyDescent="0.3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97"/>
      <c r="AN2" s="96"/>
      <c r="AO2" s="60"/>
      <c r="AP2" s="153"/>
      <c r="AQ2" s="153"/>
      <c r="AR2" s="153"/>
      <c r="AS2" s="153"/>
      <c r="AT2" s="153"/>
      <c r="AU2" s="153"/>
      <c r="AV2" s="153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</row>
    <row r="3" spans="1:77" ht="15.75" customHeight="1" x14ac:dyDescent="0.3">
      <c r="A3" s="125" t="s">
        <v>408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69"/>
      <c r="AN3" s="62"/>
      <c r="AO3" s="60"/>
    </row>
    <row r="4" spans="1:77" ht="12.75" customHeight="1" x14ac:dyDescent="0.3">
      <c r="A4" s="127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9"/>
      <c r="AN4" s="129"/>
      <c r="AO4" s="60"/>
    </row>
    <row r="5" spans="1:77" ht="30" customHeight="1" x14ac:dyDescent="0.3">
      <c r="A5" s="133" t="s">
        <v>2</v>
      </c>
      <c r="B5" s="135" t="s">
        <v>3</v>
      </c>
      <c r="C5" s="137" t="s">
        <v>4</v>
      </c>
      <c r="D5" s="139" t="s">
        <v>5</v>
      </c>
      <c r="E5" s="141" t="s">
        <v>409</v>
      </c>
      <c r="F5" s="145" t="s">
        <v>2</v>
      </c>
      <c r="G5" s="147" t="s">
        <v>2</v>
      </c>
      <c r="H5" s="149" t="s">
        <v>2</v>
      </c>
      <c r="I5" s="151" t="s">
        <v>6</v>
      </c>
      <c r="J5" s="152"/>
      <c r="K5" s="152"/>
      <c r="L5" s="151" t="s">
        <v>7</v>
      </c>
      <c r="M5" s="152"/>
      <c r="N5" s="152"/>
      <c r="O5" s="143" t="s">
        <v>2</v>
      </c>
      <c r="P5" s="143" t="s">
        <v>2</v>
      </c>
      <c r="Q5" s="143" t="s">
        <v>2</v>
      </c>
      <c r="R5" s="143" t="s">
        <v>2</v>
      </c>
      <c r="S5" s="143" t="s">
        <v>2</v>
      </c>
      <c r="T5" s="143" t="s">
        <v>2</v>
      </c>
      <c r="U5" s="143" t="s">
        <v>8</v>
      </c>
      <c r="V5" s="143" t="s">
        <v>2</v>
      </c>
      <c r="W5" s="143" t="s">
        <v>2</v>
      </c>
      <c r="X5" s="143" t="s">
        <v>2</v>
      </c>
      <c r="Y5" s="143" t="s">
        <v>2</v>
      </c>
      <c r="Z5" s="143" t="s">
        <v>2</v>
      </c>
      <c r="AA5" s="143" t="s">
        <v>2</v>
      </c>
      <c r="AB5" s="151" t="s">
        <v>9</v>
      </c>
      <c r="AC5" s="152"/>
      <c r="AD5" s="152"/>
      <c r="AE5" s="156" t="s">
        <v>10</v>
      </c>
      <c r="AF5" s="157"/>
      <c r="AG5" s="157"/>
      <c r="AH5" s="63" t="s">
        <v>2</v>
      </c>
      <c r="AI5" s="151" t="s">
        <v>11</v>
      </c>
      <c r="AJ5" s="152"/>
      <c r="AK5" s="151" t="s">
        <v>12</v>
      </c>
      <c r="AL5" s="152"/>
      <c r="AM5" s="151" t="s">
        <v>13</v>
      </c>
      <c r="AN5" s="152"/>
      <c r="AO5" s="60"/>
    </row>
    <row r="6" spans="1:77" x14ac:dyDescent="0.3">
      <c r="A6" s="134"/>
      <c r="B6" s="136"/>
      <c r="C6" s="138"/>
      <c r="D6" s="140"/>
      <c r="E6" s="142"/>
      <c r="F6" s="146"/>
      <c r="G6" s="148"/>
      <c r="H6" s="150"/>
      <c r="I6" s="94" t="s">
        <v>2</v>
      </c>
      <c r="J6" s="94" t="s">
        <v>2</v>
      </c>
      <c r="K6" s="94" t="s">
        <v>2</v>
      </c>
      <c r="L6" s="94" t="s">
        <v>2</v>
      </c>
      <c r="M6" s="94" t="s">
        <v>2</v>
      </c>
      <c r="N6" s="94" t="s">
        <v>2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94" t="s">
        <v>2</v>
      </c>
      <c r="AC6" s="94" t="s">
        <v>2</v>
      </c>
      <c r="AD6" s="94" t="s">
        <v>2</v>
      </c>
      <c r="AE6" s="94" t="s">
        <v>2</v>
      </c>
      <c r="AF6" s="94" t="s">
        <v>2</v>
      </c>
      <c r="AG6" s="94" t="s">
        <v>14</v>
      </c>
      <c r="AH6" s="94"/>
      <c r="AI6" s="94" t="s">
        <v>2</v>
      </c>
      <c r="AJ6" s="94" t="s">
        <v>2</v>
      </c>
      <c r="AK6" s="94" t="s">
        <v>2</v>
      </c>
      <c r="AL6" s="94" t="s">
        <v>2</v>
      </c>
      <c r="AM6" s="94" t="s">
        <v>2</v>
      </c>
      <c r="AN6" s="94" t="s">
        <v>2</v>
      </c>
      <c r="AO6" s="60"/>
    </row>
    <row r="7" spans="1:77" x14ac:dyDescent="0.3">
      <c r="A7" s="64" t="s">
        <v>15</v>
      </c>
      <c r="B7" s="65" t="s">
        <v>268</v>
      </c>
      <c r="C7" s="117" t="s">
        <v>15</v>
      </c>
      <c r="D7" s="64"/>
      <c r="E7" s="64"/>
      <c r="F7" s="66"/>
      <c r="G7" s="66"/>
      <c r="H7" s="66"/>
      <c r="I7" s="64"/>
      <c r="J7" s="64"/>
      <c r="K7" s="64"/>
      <c r="L7" s="64"/>
      <c r="M7" s="64"/>
      <c r="N7" s="64"/>
      <c r="O7" s="64"/>
      <c r="P7" s="64"/>
      <c r="Q7" s="64"/>
      <c r="R7" s="67">
        <v>0</v>
      </c>
      <c r="S7" s="67">
        <v>37941618.590000004</v>
      </c>
      <c r="T7" s="67">
        <v>1562202</v>
      </c>
      <c r="U7" s="67">
        <v>39503820.590000004</v>
      </c>
      <c r="V7" s="67">
        <v>39503820.590000004</v>
      </c>
      <c r="W7" s="67">
        <v>39503820.590000004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17477614.350000001</v>
      </c>
      <c r="AD7" s="67">
        <v>17477614.350000001</v>
      </c>
      <c r="AE7" s="67">
        <v>0</v>
      </c>
      <c r="AF7" s="67">
        <v>17477614.350000001</v>
      </c>
      <c r="AG7" s="67">
        <v>17477614.350000001</v>
      </c>
      <c r="AH7" s="67">
        <v>17477614.350000001</v>
      </c>
      <c r="AI7" s="67">
        <v>22026206.239999998</v>
      </c>
      <c r="AJ7" s="68">
        <v>0.4424284560067156</v>
      </c>
      <c r="AK7" s="67">
        <v>22026206.239999998</v>
      </c>
      <c r="AL7" s="68">
        <v>0.4424284560067156</v>
      </c>
      <c r="AM7" s="67">
        <v>0</v>
      </c>
      <c r="AN7" s="68"/>
      <c r="AO7" s="60"/>
    </row>
    <row r="8" spans="1:77" outlineLevel="1" x14ac:dyDescent="0.3">
      <c r="A8" s="64" t="s">
        <v>16</v>
      </c>
      <c r="B8" s="65" t="s">
        <v>269</v>
      </c>
      <c r="C8" s="117" t="s">
        <v>16</v>
      </c>
      <c r="D8" s="64"/>
      <c r="E8" s="64"/>
      <c r="F8" s="66"/>
      <c r="G8" s="66"/>
      <c r="H8" s="66"/>
      <c r="I8" s="64"/>
      <c r="J8" s="64"/>
      <c r="K8" s="64"/>
      <c r="L8" s="64"/>
      <c r="M8" s="64"/>
      <c r="N8" s="64"/>
      <c r="O8" s="64"/>
      <c r="P8" s="64"/>
      <c r="Q8" s="64"/>
      <c r="R8" s="67">
        <v>0</v>
      </c>
      <c r="S8" s="67">
        <v>7223900</v>
      </c>
      <c r="T8" s="67">
        <v>0</v>
      </c>
      <c r="U8" s="67">
        <v>7223900</v>
      </c>
      <c r="V8" s="67">
        <v>7223900</v>
      </c>
      <c r="W8" s="67">
        <v>7223900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3214633.47</v>
      </c>
      <c r="AD8" s="67">
        <v>3214633.47</v>
      </c>
      <c r="AE8" s="67">
        <v>0</v>
      </c>
      <c r="AF8" s="67">
        <v>3214633.47</v>
      </c>
      <c r="AG8" s="67">
        <v>3214633.47</v>
      </c>
      <c r="AH8" s="67">
        <v>3214633.47</v>
      </c>
      <c r="AI8" s="67">
        <v>4009266.53</v>
      </c>
      <c r="AJ8" s="68">
        <v>0.44499971898835811</v>
      </c>
      <c r="AK8" s="67">
        <v>4009266.53</v>
      </c>
      <c r="AL8" s="68">
        <v>0.44499971898835811</v>
      </c>
      <c r="AM8" s="67">
        <v>0</v>
      </c>
      <c r="AN8" s="68"/>
      <c r="AO8" s="60"/>
    </row>
    <row r="9" spans="1:77" outlineLevel="2" x14ac:dyDescent="0.3">
      <c r="A9" s="64" t="s">
        <v>17</v>
      </c>
      <c r="B9" s="65" t="s">
        <v>270</v>
      </c>
      <c r="C9" s="117" t="s">
        <v>17</v>
      </c>
      <c r="D9" s="64"/>
      <c r="E9" s="64"/>
      <c r="F9" s="66"/>
      <c r="G9" s="66"/>
      <c r="H9" s="66"/>
      <c r="I9" s="64"/>
      <c r="J9" s="64"/>
      <c r="K9" s="64"/>
      <c r="L9" s="64"/>
      <c r="M9" s="64"/>
      <c r="N9" s="64"/>
      <c r="O9" s="64"/>
      <c r="P9" s="64"/>
      <c r="Q9" s="64"/>
      <c r="R9" s="67">
        <v>0</v>
      </c>
      <c r="S9" s="67">
        <v>7223900</v>
      </c>
      <c r="T9" s="67">
        <v>0</v>
      </c>
      <c r="U9" s="67">
        <v>7223900</v>
      </c>
      <c r="V9" s="67">
        <v>7223900</v>
      </c>
      <c r="W9" s="67">
        <v>7223900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3214633.47</v>
      </c>
      <c r="AD9" s="67">
        <v>3214633.47</v>
      </c>
      <c r="AE9" s="67">
        <v>0</v>
      </c>
      <c r="AF9" s="67">
        <v>3214633.47</v>
      </c>
      <c r="AG9" s="67">
        <v>3214633.47</v>
      </c>
      <c r="AH9" s="67">
        <v>3214633.47</v>
      </c>
      <c r="AI9" s="67">
        <v>4009266.53</v>
      </c>
      <c r="AJ9" s="68">
        <v>0.44499971898835811</v>
      </c>
      <c r="AK9" s="67">
        <v>4009266.53</v>
      </c>
      <c r="AL9" s="68">
        <v>0.44499971898835811</v>
      </c>
      <c r="AM9" s="67">
        <v>0</v>
      </c>
      <c r="AN9" s="68"/>
      <c r="AO9" s="60"/>
    </row>
    <row r="10" spans="1:77" ht="78" outlineLevel="3" x14ac:dyDescent="0.3">
      <c r="A10" s="64" t="s">
        <v>18</v>
      </c>
      <c r="B10" s="65" t="s">
        <v>271</v>
      </c>
      <c r="C10" s="117" t="s">
        <v>18</v>
      </c>
      <c r="D10" s="64"/>
      <c r="E10" s="64"/>
      <c r="F10" s="66"/>
      <c r="G10" s="66"/>
      <c r="H10" s="66"/>
      <c r="I10" s="64"/>
      <c r="J10" s="64"/>
      <c r="K10" s="64"/>
      <c r="L10" s="64"/>
      <c r="M10" s="64"/>
      <c r="N10" s="64"/>
      <c r="O10" s="64"/>
      <c r="P10" s="64"/>
      <c r="Q10" s="64"/>
      <c r="R10" s="67">
        <v>0</v>
      </c>
      <c r="S10" s="67">
        <v>7156900</v>
      </c>
      <c r="T10" s="67">
        <v>0</v>
      </c>
      <c r="U10" s="67">
        <v>7156900</v>
      </c>
      <c r="V10" s="67">
        <v>7156900</v>
      </c>
      <c r="W10" s="67">
        <v>7156900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3162296.12</v>
      </c>
      <c r="AD10" s="67">
        <v>3162296.12</v>
      </c>
      <c r="AE10" s="67">
        <v>0</v>
      </c>
      <c r="AF10" s="67">
        <v>3162296.12</v>
      </c>
      <c r="AG10" s="67">
        <v>3162296.12</v>
      </c>
      <c r="AH10" s="67">
        <v>3162296.12</v>
      </c>
      <c r="AI10" s="67">
        <v>3994603.88</v>
      </c>
      <c r="AJ10" s="68">
        <v>0.44185277424583269</v>
      </c>
      <c r="AK10" s="67">
        <v>3994603.88</v>
      </c>
      <c r="AL10" s="68">
        <v>0.44185277424583269</v>
      </c>
      <c r="AM10" s="67">
        <v>0</v>
      </c>
      <c r="AN10" s="68"/>
      <c r="AO10" s="60"/>
    </row>
    <row r="11" spans="1:77" ht="93.6" outlineLevel="3" x14ac:dyDescent="0.3">
      <c r="A11" s="64" t="s">
        <v>19</v>
      </c>
      <c r="B11" s="65" t="s">
        <v>272</v>
      </c>
      <c r="C11" s="117" t="s">
        <v>19</v>
      </c>
      <c r="D11" s="64"/>
      <c r="E11" s="64"/>
      <c r="F11" s="66"/>
      <c r="G11" s="66"/>
      <c r="H11" s="66"/>
      <c r="I11" s="64"/>
      <c r="J11" s="64"/>
      <c r="K11" s="64"/>
      <c r="L11" s="64"/>
      <c r="M11" s="64"/>
      <c r="N11" s="64"/>
      <c r="O11" s="64"/>
      <c r="P11" s="64"/>
      <c r="Q11" s="64"/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596.92999999999995</v>
      </c>
      <c r="AD11" s="67">
        <v>596.92999999999995</v>
      </c>
      <c r="AE11" s="67">
        <v>0</v>
      </c>
      <c r="AF11" s="67">
        <v>596.92999999999995</v>
      </c>
      <c r="AG11" s="67">
        <v>596.92999999999995</v>
      </c>
      <c r="AH11" s="67">
        <v>596.92999999999995</v>
      </c>
      <c r="AI11" s="67">
        <v>-596.92999999999995</v>
      </c>
      <c r="AJ11" s="68"/>
      <c r="AK11" s="67">
        <v>-596.92999999999995</v>
      </c>
      <c r="AL11" s="68"/>
      <c r="AM11" s="67">
        <v>0</v>
      </c>
      <c r="AN11" s="68"/>
      <c r="AO11" s="60"/>
    </row>
    <row r="12" spans="1:77" ht="62.4" outlineLevel="3" x14ac:dyDescent="0.3">
      <c r="A12" s="64" t="s">
        <v>20</v>
      </c>
      <c r="B12" s="65" t="s">
        <v>273</v>
      </c>
      <c r="C12" s="117" t="s">
        <v>20</v>
      </c>
      <c r="D12" s="64"/>
      <c r="E12" s="64"/>
      <c r="F12" s="66"/>
      <c r="G12" s="66"/>
      <c r="H12" s="66"/>
      <c r="I12" s="64"/>
      <c r="J12" s="64"/>
      <c r="K12" s="64"/>
      <c r="L12" s="64"/>
      <c r="M12" s="64"/>
      <c r="N12" s="64"/>
      <c r="O12" s="64"/>
      <c r="P12" s="64"/>
      <c r="Q12" s="64"/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2115.1</v>
      </c>
      <c r="AD12" s="67">
        <v>2115.1</v>
      </c>
      <c r="AE12" s="67">
        <v>0</v>
      </c>
      <c r="AF12" s="67">
        <v>2115.1</v>
      </c>
      <c r="AG12" s="67">
        <v>2115.1</v>
      </c>
      <c r="AH12" s="67">
        <v>2115.1</v>
      </c>
      <c r="AI12" s="67">
        <v>-2115.1</v>
      </c>
      <c r="AJ12" s="68"/>
      <c r="AK12" s="67">
        <v>-2115.1</v>
      </c>
      <c r="AL12" s="68"/>
      <c r="AM12" s="67">
        <v>0</v>
      </c>
      <c r="AN12" s="68"/>
      <c r="AO12" s="60"/>
    </row>
    <row r="13" spans="1:77" ht="109.2" outlineLevel="3" x14ac:dyDescent="0.3">
      <c r="A13" s="64" t="s">
        <v>21</v>
      </c>
      <c r="B13" s="65" t="s">
        <v>274</v>
      </c>
      <c r="C13" s="117" t="s">
        <v>21</v>
      </c>
      <c r="D13" s="64"/>
      <c r="E13" s="64"/>
      <c r="F13" s="66"/>
      <c r="G13" s="66"/>
      <c r="H13" s="66"/>
      <c r="I13" s="64"/>
      <c r="J13" s="64"/>
      <c r="K13" s="64"/>
      <c r="L13" s="64"/>
      <c r="M13" s="64"/>
      <c r="N13" s="64"/>
      <c r="O13" s="64"/>
      <c r="P13" s="64"/>
      <c r="Q13" s="64"/>
      <c r="R13" s="67">
        <v>0</v>
      </c>
      <c r="S13" s="67">
        <v>18000</v>
      </c>
      <c r="T13" s="67">
        <v>0</v>
      </c>
      <c r="U13" s="67">
        <v>18000</v>
      </c>
      <c r="V13" s="67">
        <v>18000</v>
      </c>
      <c r="W13" s="67">
        <v>18000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4674.29</v>
      </c>
      <c r="AD13" s="67">
        <v>4674.29</v>
      </c>
      <c r="AE13" s="67">
        <v>0</v>
      </c>
      <c r="AF13" s="67">
        <v>4674.29</v>
      </c>
      <c r="AG13" s="67">
        <v>4674.29</v>
      </c>
      <c r="AH13" s="67">
        <v>4674.29</v>
      </c>
      <c r="AI13" s="67">
        <v>13325.71</v>
      </c>
      <c r="AJ13" s="68">
        <v>0.25968277777777776</v>
      </c>
      <c r="AK13" s="67">
        <v>13325.71</v>
      </c>
      <c r="AL13" s="68">
        <v>0.25968277777777776</v>
      </c>
      <c r="AM13" s="67">
        <v>0</v>
      </c>
      <c r="AN13" s="68"/>
      <c r="AO13" s="60"/>
    </row>
    <row r="14" spans="1:77" ht="124.8" outlineLevel="3" x14ac:dyDescent="0.3">
      <c r="A14" s="64" t="s">
        <v>318</v>
      </c>
      <c r="B14" s="65" t="s">
        <v>326</v>
      </c>
      <c r="C14" s="117" t="s">
        <v>318</v>
      </c>
      <c r="D14" s="64"/>
      <c r="E14" s="64"/>
      <c r="F14" s="66"/>
      <c r="G14" s="66"/>
      <c r="H14" s="66"/>
      <c r="I14" s="64"/>
      <c r="J14" s="64"/>
      <c r="K14" s="64"/>
      <c r="L14" s="64"/>
      <c r="M14" s="64"/>
      <c r="N14" s="64"/>
      <c r="O14" s="64"/>
      <c r="P14" s="64"/>
      <c r="Q14" s="64"/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34.08</v>
      </c>
      <c r="AD14" s="67">
        <v>34.08</v>
      </c>
      <c r="AE14" s="67">
        <v>0</v>
      </c>
      <c r="AF14" s="67">
        <v>34.08</v>
      </c>
      <c r="AG14" s="67">
        <v>34.08</v>
      </c>
      <c r="AH14" s="67">
        <v>34.08</v>
      </c>
      <c r="AI14" s="67">
        <v>-34.08</v>
      </c>
      <c r="AJ14" s="68"/>
      <c r="AK14" s="67">
        <v>-34.08</v>
      </c>
      <c r="AL14" s="68"/>
      <c r="AM14" s="67">
        <v>0</v>
      </c>
      <c r="AN14" s="68"/>
      <c r="AO14" s="60"/>
    </row>
    <row r="15" spans="1:77" ht="46.8" outlineLevel="3" x14ac:dyDescent="0.3">
      <c r="A15" s="64" t="s">
        <v>22</v>
      </c>
      <c r="B15" s="65" t="s">
        <v>275</v>
      </c>
      <c r="C15" s="117" t="s">
        <v>22</v>
      </c>
      <c r="D15" s="64"/>
      <c r="E15" s="64"/>
      <c r="F15" s="66"/>
      <c r="G15" s="66"/>
      <c r="H15" s="66"/>
      <c r="I15" s="64"/>
      <c r="J15" s="64"/>
      <c r="K15" s="64"/>
      <c r="L15" s="64"/>
      <c r="M15" s="64"/>
      <c r="N15" s="64"/>
      <c r="O15" s="64"/>
      <c r="P15" s="64"/>
      <c r="Q15" s="64"/>
      <c r="R15" s="67">
        <v>0</v>
      </c>
      <c r="S15" s="67">
        <v>49000</v>
      </c>
      <c r="T15" s="67">
        <v>0</v>
      </c>
      <c r="U15" s="67">
        <v>49000</v>
      </c>
      <c r="V15" s="67">
        <v>49000</v>
      </c>
      <c r="W15" s="67">
        <v>49000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47130.5</v>
      </c>
      <c r="AD15" s="67">
        <v>47130.5</v>
      </c>
      <c r="AE15" s="67">
        <v>0</v>
      </c>
      <c r="AF15" s="67">
        <v>47130.5</v>
      </c>
      <c r="AG15" s="67">
        <v>47130.5</v>
      </c>
      <c r="AH15" s="67">
        <v>47130.5</v>
      </c>
      <c r="AI15" s="67">
        <v>1869.5</v>
      </c>
      <c r="AJ15" s="68">
        <v>0.9618469387755102</v>
      </c>
      <c r="AK15" s="67">
        <v>1869.5</v>
      </c>
      <c r="AL15" s="68">
        <v>0.9618469387755102</v>
      </c>
      <c r="AM15" s="67">
        <v>0</v>
      </c>
      <c r="AN15" s="68"/>
      <c r="AO15" s="60"/>
    </row>
    <row r="16" spans="1:77" ht="62.4" outlineLevel="3" x14ac:dyDescent="0.3">
      <c r="A16" s="64" t="s">
        <v>319</v>
      </c>
      <c r="B16" s="65" t="s">
        <v>327</v>
      </c>
      <c r="C16" s="117" t="s">
        <v>319</v>
      </c>
      <c r="D16" s="64"/>
      <c r="E16" s="64"/>
      <c r="F16" s="66"/>
      <c r="G16" s="66"/>
      <c r="H16" s="66"/>
      <c r="I16" s="64"/>
      <c r="J16" s="64"/>
      <c r="K16" s="64"/>
      <c r="L16" s="64"/>
      <c r="M16" s="64"/>
      <c r="N16" s="64"/>
      <c r="O16" s="64"/>
      <c r="P16" s="64"/>
      <c r="Q16" s="64"/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24.24</v>
      </c>
      <c r="AD16" s="67">
        <v>24.24</v>
      </c>
      <c r="AE16" s="67">
        <v>0</v>
      </c>
      <c r="AF16" s="67">
        <v>24.24</v>
      </c>
      <c r="AG16" s="67">
        <v>24.24</v>
      </c>
      <c r="AH16" s="67">
        <v>24.24</v>
      </c>
      <c r="AI16" s="67">
        <v>-24.24</v>
      </c>
      <c r="AJ16" s="68"/>
      <c r="AK16" s="67">
        <v>-24.24</v>
      </c>
      <c r="AL16" s="68"/>
      <c r="AM16" s="67">
        <v>0</v>
      </c>
      <c r="AN16" s="68"/>
      <c r="AO16" s="60"/>
    </row>
    <row r="17" spans="1:41" ht="46.8" outlineLevel="3" x14ac:dyDescent="0.3">
      <c r="A17" s="64" t="s">
        <v>23</v>
      </c>
      <c r="B17" s="65" t="s">
        <v>276</v>
      </c>
      <c r="C17" s="117" t="s">
        <v>23</v>
      </c>
      <c r="D17" s="64"/>
      <c r="E17" s="64"/>
      <c r="F17" s="66"/>
      <c r="G17" s="66"/>
      <c r="H17" s="66"/>
      <c r="I17" s="64"/>
      <c r="J17" s="64"/>
      <c r="K17" s="64"/>
      <c r="L17" s="64"/>
      <c r="M17" s="64"/>
      <c r="N17" s="64"/>
      <c r="O17" s="64"/>
      <c r="P17" s="64"/>
      <c r="Q17" s="64"/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899.9</v>
      </c>
      <c r="AD17" s="67">
        <v>899.9</v>
      </c>
      <c r="AE17" s="67">
        <v>0</v>
      </c>
      <c r="AF17" s="67">
        <v>899.9</v>
      </c>
      <c r="AG17" s="67">
        <v>899.9</v>
      </c>
      <c r="AH17" s="67">
        <v>899.9</v>
      </c>
      <c r="AI17" s="67">
        <v>-899.9</v>
      </c>
      <c r="AJ17" s="68"/>
      <c r="AK17" s="67">
        <v>-899.9</v>
      </c>
      <c r="AL17" s="68"/>
      <c r="AM17" s="67">
        <v>0</v>
      </c>
      <c r="AN17" s="68"/>
      <c r="AO17" s="60"/>
    </row>
    <row r="18" spans="1:41" ht="46.8" outlineLevel="3" x14ac:dyDescent="0.3">
      <c r="A18" s="64" t="s">
        <v>344</v>
      </c>
      <c r="B18" s="65" t="s">
        <v>393</v>
      </c>
      <c r="C18" s="117" t="s">
        <v>344</v>
      </c>
      <c r="D18" s="64"/>
      <c r="E18" s="64"/>
      <c r="F18" s="66"/>
      <c r="G18" s="66"/>
      <c r="H18" s="66"/>
      <c r="I18" s="64"/>
      <c r="J18" s="64"/>
      <c r="K18" s="64"/>
      <c r="L18" s="64"/>
      <c r="M18" s="64"/>
      <c r="N18" s="64"/>
      <c r="O18" s="64"/>
      <c r="P18" s="64"/>
      <c r="Q18" s="64"/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-2835.3</v>
      </c>
      <c r="AD18" s="67">
        <v>-2835.3</v>
      </c>
      <c r="AE18" s="67">
        <v>0</v>
      </c>
      <c r="AF18" s="67">
        <v>-2835.3</v>
      </c>
      <c r="AG18" s="67">
        <v>-2835.3</v>
      </c>
      <c r="AH18" s="67">
        <v>-2835.3</v>
      </c>
      <c r="AI18" s="67">
        <v>2835.3</v>
      </c>
      <c r="AJ18" s="68"/>
      <c r="AK18" s="67">
        <v>2835.3</v>
      </c>
      <c r="AL18" s="68"/>
      <c r="AM18" s="67">
        <v>0</v>
      </c>
      <c r="AN18" s="68"/>
      <c r="AO18" s="60"/>
    </row>
    <row r="19" spans="1:41" ht="62.4" outlineLevel="3" x14ac:dyDescent="0.3">
      <c r="A19" s="64" t="s">
        <v>345</v>
      </c>
      <c r="B19" s="65" t="s">
        <v>394</v>
      </c>
      <c r="C19" s="117" t="s">
        <v>345</v>
      </c>
      <c r="D19" s="64"/>
      <c r="E19" s="64"/>
      <c r="F19" s="66"/>
      <c r="G19" s="66"/>
      <c r="H19" s="66"/>
      <c r="I19" s="64"/>
      <c r="J19" s="64"/>
      <c r="K19" s="64"/>
      <c r="L19" s="64"/>
      <c r="M19" s="64"/>
      <c r="N19" s="64"/>
      <c r="O19" s="64"/>
      <c r="P19" s="64"/>
      <c r="Q19" s="64"/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-308.89999999999998</v>
      </c>
      <c r="AD19" s="67">
        <v>-308.89999999999998</v>
      </c>
      <c r="AE19" s="67">
        <v>0</v>
      </c>
      <c r="AF19" s="67">
        <v>-308.89999999999998</v>
      </c>
      <c r="AG19" s="67">
        <v>-308.89999999999998</v>
      </c>
      <c r="AH19" s="67">
        <v>-308.89999999999998</v>
      </c>
      <c r="AI19" s="67">
        <v>308.89999999999998</v>
      </c>
      <c r="AJ19" s="68"/>
      <c r="AK19" s="67">
        <v>308.89999999999998</v>
      </c>
      <c r="AL19" s="68"/>
      <c r="AM19" s="67">
        <v>0</v>
      </c>
      <c r="AN19" s="68"/>
      <c r="AO19" s="60"/>
    </row>
    <row r="20" spans="1:41" ht="62.4" outlineLevel="3" x14ac:dyDescent="0.3">
      <c r="A20" s="64" t="s">
        <v>346</v>
      </c>
      <c r="B20" s="65" t="s">
        <v>394</v>
      </c>
      <c r="C20" s="117" t="s">
        <v>346</v>
      </c>
      <c r="D20" s="64"/>
      <c r="E20" s="64"/>
      <c r="F20" s="66"/>
      <c r="G20" s="66"/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6.51</v>
      </c>
      <c r="AD20" s="67">
        <v>6.51</v>
      </c>
      <c r="AE20" s="67">
        <v>0</v>
      </c>
      <c r="AF20" s="67">
        <v>6.51</v>
      </c>
      <c r="AG20" s="67">
        <v>6.51</v>
      </c>
      <c r="AH20" s="67">
        <v>6.51</v>
      </c>
      <c r="AI20" s="67">
        <v>-6.51</v>
      </c>
      <c r="AJ20" s="68"/>
      <c r="AK20" s="67">
        <v>-6.51</v>
      </c>
      <c r="AL20" s="68"/>
      <c r="AM20" s="67">
        <v>0</v>
      </c>
      <c r="AN20" s="68"/>
      <c r="AO20" s="60"/>
    </row>
    <row r="21" spans="1:41" ht="46.8" outlineLevel="1" x14ac:dyDescent="0.3">
      <c r="A21" s="64" t="s">
        <v>24</v>
      </c>
      <c r="B21" s="65" t="s">
        <v>277</v>
      </c>
      <c r="C21" s="117" t="s">
        <v>24</v>
      </c>
      <c r="D21" s="64"/>
      <c r="E21" s="64"/>
      <c r="F21" s="66"/>
      <c r="G21" s="66"/>
      <c r="H21" s="66"/>
      <c r="I21" s="64"/>
      <c r="J21" s="64"/>
      <c r="K21" s="64"/>
      <c r="L21" s="64"/>
      <c r="M21" s="64"/>
      <c r="N21" s="64"/>
      <c r="O21" s="64"/>
      <c r="P21" s="64"/>
      <c r="Q21" s="64"/>
      <c r="R21" s="67">
        <v>0</v>
      </c>
      <c r="S21" s="67">
        <v>193380</v>
      </c>
      <c r="T21" s="67">
        <v>0</v>
      </c>
      <c r="U21" s="67">
        <v>193380</v>
      </c>
      <c r="V21" s="67">
        <v>193380</v>
      </c>
      <c r="W21" s="67">
        <v>193380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105913.54</v>
      </c>
      <c r="AD21" s="67">
        <v>105913.54</v>
      </c>
      <c r="AE21" s="67">
        <v>0</v>
      </c>
      <c r="AF21" s="67">
        <v>105913.54</v>
      </c>
      <c r="AG21" s="67">
        <v>105913.54</v>
      </c>
      <c r="AH21" s="67">
        <v>105913.54</v>
      </c>
      <c r="AI21" s="67">
        <v>87466.46</v>
      </c>
      <c r="AJ21" s="68">
        <v>0.54769645258041166</v>
      </c>
      <c r="AK21" s="67">
        <v>87466.46</v>
      </c>
      <c r="AL21" s="68">
        <v>0.54769645258041166</v>
      </c>
      <c r="AM21" s="67">
        <v>0</v>
      </c>
      <c r="AN21" s="68"/>
      <c r="AO21" s="60"/>
    </row>
    <row r="22" spans="1:41" ht="31.2" outlineLevel="2" x14ac:dyDescent="0.3">
      <c r="A22" s="64" t="s">
        <v>320</v>
      </c>
      <c r="B22" s="65" t="s">
        <v>328</v>
      </c>
      <c r="C22" s="117" t="s">
        <v>320</v>
      </c>
      <c r="D22" s="64"/>
      <c r="E22" s="64"/>
      <c r="F22" s="66"/>
      <c r="G22" s="66"/>
      <c r="H22" s="66"/>
      <c r="I22" s="64"/>
      <c r="J22" s="64"/>
      <c r="K22" s="64"/>
      <c r="L22" s="64"/>
      <c r="M22" s="64"/>
      <c r="N22" s="64"/>
      <c r="O22" s="64"/>
      <c r="P22" s="64"/>
      <c r="Q22" s="64"/>
      <c r="R22" s="67">
        <v>0</v>
      </c>
      <c r="S22" s="67">
        <v>193380</v>
      </c>
      <c r="T22" s="67">
        <v>0</v>
      </c>
      <c r="U22" s="67">
        <v>193380</v>
      </c>
      <c r="V22" s="67">
        <v>193380</v>
      </c>
      <c r="W22" s="67">
        <v>193380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105913.54</v>
      </c>
      <c r="AD22" s="67">
        <v>105913.54</v>
      </c>
      <c r="AE22" s="67">
        <v>0</v>
      </c>
      <c r="AF22" s="67">
        <v>105913.54</v>
      </c>
      <c r="AG22" s="67">
        <v>105913.54</v>
      </c>
      <c r="AH22" s="67">
        <v>105913.54</v>
      </c>
      <c r="AI22" s="67">
        <v>87466.46</v>
      </c>
      <c r="AJ22" s="68">
        <v>0.54769645258041166</v>
      </c>
      <c r="AK22" s="67">
        <v>87466.46</v>
      </c>
      <c r="AL22" s="68">
        <v>0.54769645258041166</v>
      </c>
      <c r="AM22" s="67">
        <v>0</v>
      </c>
      <c r="AN22" s="68"/>
      <c r="AO22" s="60"/>
    </row>
    <row r="23" spans="1:41" ht="78" outlineLevel="3" x14ac:dyDescent="0.3">
      <c r="A23" s="64" t="s">
        <v>347</v>
      </c>
      <c r="B23" s="65" t="s">
        <v>423</v>
      </c>
      <c r="C23" s="117" t="s">
        <v>347</v>
      </c>
      <c r="D23" s="64"/>
      <c r="E23" s="64"/>
      <c r="F23" s="66"/>
      <c r="G23" s="66"/>
      <c r="H23" s="66"/>
      <c r="I23" s="64"/>
      <c r="J23" s="64"/>
      <c r="K23" s="64"/>
      <c r="L23" s="64"/>
      <c r="M23" s="64"/>
      <c r="N23" s="64"/>
      <c r="O23" s="64"/>
      <c r="P23" s="64"/>
      <c r="Q23" s="64"/>
      <c r="R23" s="67">
        <v>0</v>
      </c>
      <c r="S23" s="67">
        <v>0</v>
      </c>
      <c r="T23" s="67">
        <v>85023</v>
      </c>
      <c r="U23" s="67">
        <v>85023</v>
      </c>
      <c r="V23" s="67">
        <v>85023</v>
      </c>
      <c r="W23" s="67">
        <v>85023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48080.29</v>
      </c>
      <c r="AD23" s="67">
        <v>48080.29</v>
      </c>
      <c r="AE23" s="67">
        <v>0</v>
      </c>
      <c r="AF23" s="67">
        <v>48080.29</v>
      </c>
      <c r="AG23" s="67">
        <v>48080.29</v>
      </c>
      <c r="AH23" s="67">
        <v>48080.29</v>
      </c>
      <c r="AI23" s="67">
        <v>36942.71</v>
      </c>
      <c r="AJ23" s="68">
        <v>0.56549745363019421</v>
      </c>
      <c r="AK23" s="67">
        <v>36942.71</v>
      </c>
      <c r="AL23" s="68">
        <v>0.56549745363019421</v>
      </c>
      <c r="AM23" s="67">
        <v>0</v>
      </c>
      <c r="AN23" s="68"/>
      <c r="AO23" s="60"/>
    </row>
    <row r="24" spans="1:41" ht="140.4" outlineLevel="3" x14ac:dyDescent="0.3">
      <c r="A24" s="64" t="s">
        <v>348</v>
      </c>
      <c r="B24" s="65" t="s">
        <v>424</v>
      </c>
      <c r="C24" s="117" t="s">
        <v>348</v>
      </c>
      <c r="D24" s="64"/>
      <c r="E24" s="64"/>
      <c r="F24" s="66"/>
      <c r="G24" s="66"/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7">
        <v>0</v>
      </c>
      <c r="S24" s="67">
        <v>0</v>
      </c>
      <c r="T24" s="67">
        <v>900</v>
      </c>
      <c r="U24" s="67">
        <v>900</v>
      </c>
      <c r="V24" s="67">
        <v>900</v>
      </c>
      <c r="W24" s="67">
        <v>900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364.79</v>
      </c>
      <c r="AD24" s="67">
        <v>364.79</v>
      </c>
      <c r="AE24" s="67">
        <v>0</v>
      </c>
      <c r="AF24" s="67">
        <v>364.79</v>
      </c>
      <c r="AG24" s="67">
        <v>364.79</v>
      </c>
      <c r="AH24" s="67">
        <v>364.79</v>
      </c>
      <c r="AI24" s="67">
        <v>535.21</v>
      </c>
      <c r="AJ24" s="68">
        <v>0.40532222222222219</v>
      </c>
      <c r="AK24" s="67">
        <v>535.21</v>
      </c>
      <c r="AL24" s="68">
        <v>0.40532222222222219</v>
      </c>
      <c r="AM24" s="67">
        <v>0</v>
      </c>
      <c r="AN24" s="68"/>
      <c r="AO24" s="60"/>
    </row>
    <row r="25" spans="1:41" ht="78" outlineLevel="3" x14ac:dyDescent="0.3">
      <c r="A25" s="64" t="s">
        <v>349</v>
      </c>
      <c r="B25" s="65" t="s">
        <v>395</v>
      </c>
      <c r="C25" s="117" t="s">
        <v>349</v>
      </c>
      <c r="D25" s="64"/>
      <c r="E25" s="64"/>
      <c r="F25" s="66"/>
      <c r="G25" s="66"/>
      <c r="H25" s="66"/>
      <c r="I25" s="64"/>
      <c r="J25" s="64"/>
      <c r="K25" s="64"/>
      <c r="L25" s="64"/>
      <c r="M25" s="64"/>
      <c r="N25" s="64"/>
      <c r="O25" s="64"/>
      <c r="P25" s="64"/>
      <c r="Q25" s="64"/>
      <c r="R25" s="67">
        <v>0</v>
      </c>
      <c r="S25" s="67">
        <v>0</v>
      </c>
      <c r="T25" s="67">
        <v>123805</v>
      </c>
      <c r="U25" s="67">
        <v>123805</v>
      </c>
      <c r="V25" s="67">
        <v>123805</v>
      </c>
      <c r="W25" s="67">
        <v>123805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66626.69</v>
      </c>
      <c r="AD25" s="67">
        <v>66626.69</v>
      </c>
      <c r="AE25" s="67">
        <v>0</v>
      </c>
      <c r="AF25" s="67">
        <v>66626.69</v>
      </c>
      <c r="AG25" s="67">
        <v>66626.69</v>
      </c>
      <c r="AH25" s="67">
        <v>66626.69</v>
      </c>
      <c r="AI25" s="67">
        <v>57178.31</v>
      </c>
      <c r="AJ25" s="68">
        <v>0.53815831347683862</v>
      </c>
      <c r="AK25" s="67">
        <v>57178.31</v>
      </c>
      <c r="AL25" s="68">
        <v>0.53815831347683862</v>
      </c>
      <c r="AM25" s="67">
        <v>0</v>
      </c>
      <c r="AN25" s="68"/>
      <c r="AO25" s="60"/>
    </row>
    <row r="26" spans="1:41" ht="78" outlineLevel="3" x14ac:dyDescent="0.3">
      <c r="A26" s="64" t="s">
        <v>350</v>
      </c>
      <c r="B26" s="65" t="s">
        <v>396</v>
      </c>
      <c r="C26" s="117" t="s">
        <v>350</v>
      </c>
      <c r="D26" s="64"/>
      <c r="E26" s="64"/>
      <c r="F26" s="66"/>
      <c r="G26" s="66"/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7">
        <v>0</v>
      </c>
      <c r="S26" s="67">
        <v>0</v>
      </c>
      <c r="T26" s="67">
        <v>-16348</v>
      </c>
      <c r="U26" s="67">
        <v>-16348</v>
      </c>
      <c r="V26" s="67">
        <v>-16348</v>
      </c>
      <c r="W26" s="67">
        <v>-16348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-9158.23</v>
      </c>
      <c r="AD26" s="67">
        <v>-9158.23</v>
      </c>
      <c r="AE26" s="67">
        <v>0</v>
      </c>
      <c r="AF26" s="67">
        <v>-9158.23</v>
      </c>
      <c r="AG26" s="67">
        <v>-9158.23</v>
      </c>
      <c r="AH26" s="67">
        <v>-9158.23</v>
      </c>
      <c r="AI26" s="67">
        <v>-7189.77</v>
      </c>
      <c r="AJ26" s="68">
        <v>0.56020491803278694</v>
      </c>
      <c r="AK26" s="67">
        <v>-7189.77</v>
      </c>
      <c r="AL26" s="68">
        <v>0.56020491803278694</v>
      </c>
      <c r="AM26" s="67">
        <v>0</v>
      </c>
      <c r="AN26" s="68"/>
      <c r="AO26" s="60"/>
    </row>
    <row r="27" spans="1:41" outlineLevel="1" x14ac:dyDescent="0.3">
      <c r="A27" s="64" t="s">
        <v>25</v>
      </c>
      <c r="B27" s="65" t="s">
        <v>278</v>
      </c>
      <c r="C27" s="117" t="s">
        <v>25</v>
      </c>
      <c r="D27" s="64"/>
      <c r="E27" s="64"/>
      <c r="F27" s="66"/>
      <c r="G27" s="66"/>
      <c r="H27" s="66"/>
      <c r="I27" s="64"/>
      <c r="J27" s="64"/>
      <c r="K27" s="64"/>
      <c r="L27" s="64"/>
      <c r="M27" s="64"/>
      <c r="N27" s="64"/>
      <c r="O27" s="64"/>
      <c r="P27" s="64"/>
      <c r="Q27" s="64"/>
      <c r="R27" s="67">
        <v>0</v>
      </c>
      <c r="S27" s="67">
        <v>11058090</v>
      </c>
      <c r="T27" s="67">
        <v>0</v>
      </c>
      <c r="U27" s="67">
        <v>11058090</v>
      </c>
      <c r="V27" s="67">
        <v>11058090</v>
      </c>
      <c r="W27" s="67">
        <v>11058090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6118005.0199999996</v>
      </c>
      <c r="AD27" s="67">
        <v>6118005.0199999996</v>
      </c>
      <c r="AE27" s="67">
        <v>0</v>
      </c>
      <c r="AF27" s="67">
        <v>6118005.0199999996</v>
      </c>
      <c r="AG27" s="67">
        <v>6118005.0199999996</v>
      </c>
      <c r="AH27" s="67">
        <v>6118005.0199999996</v>
      </c>
      <c r="AI27" s="67">
        <v>4940084.9800000004</v>
      </c>
      <c r="AJ27" s="68">
        <v>0.55326055584644362</v>
      </c>
      <c r="AK27" s="67">
        <v>4940084.9800000004</v>
      </c>
      <c r="AL27" s="68">
        <v>0.55326055584644362</v>
      </c>
      <c r="AM27" s="67">
        <v>0</v>
      </c>
      <c r="AN27" s="68"/>
      <c r="AO27" s="60"/>
    </row>
    <row r="28" spans="1:41" ht="31.2" outlineLevel="2" x14ac:dyDescent="0.3">
      <c r="A28" s="64" t="s">
        <v>26</v>
      </c>
      <c r="B28" s="65" t="s">
        <v>279</v>
      </c>
      <c r="C28" s="117" t="s">
        <v>26</v>
      </c>
      <c r="D28" s="64"/>
      <c r="E28" s="64"/>
      <c r="F28" s="66"/>
      <c r="G28" s="66"/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7">
        <v>0</v>
      </c>
      <c r="S28" s="67">
        <v>11058090</v>
      </c>
      <c r="T28" s="67">
        <v>0</v>
      </c>
      <c r="U28" s="67">
        <v>11058090</v>
      </c>
      <c r="V28" s="67">
        <v>11058090</v>
      </c>
      <c r="W28" s="67">
        <v>11058090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6118005.0199999996</v>
      </c>
      <c r="AD28" s="67">
        <v>6118005.0199999996</v>
      </c>
      <c r="AE28" s="67">
        <v>0</v>
      </c>
      <c r="AF28" s="67">
        <v>6118005.0199999996</v>
      </c>
      <c r="AG28" s="67">
        <v>6118005.0199999996</v>
      </c>
      <c r="AH28" s="67">
        <v>6118005.0199999996</v>
      </c>
      <c r="AI28" s="67">
        <v>4940084.9800000004</v>
      </c>
      <c r="AJ28" s="68">
        <v>0.55326055584644362</v>
      </c>
      <c r="AK28" s="67">
        <v>4940084.9800000004</v>
      </c>
      <c r="AL28" s="68">
        <v>0.55326055584644362</v>
      </c>
      <c r="AM28" s="67">
        <v>0</v>
      </c>
      <c r="AN28" s="68"/>
      <c r="AO28" s="60"/>
    </row>
    <row r="29" spans="1:41" ht="31.2" outlineLevel="3" x14ac:dyDescent="0.3">
      <c r="A29" s="64" t="s">
        <v>27</v>
      </c>
      <c r="B29" s="65" t="s">
        <v>280</v>
      </c>
      <c r="C29" s="117" t="s">
        <v>27</v>
      </c>
      <c r="D29" s="64"/>
      <c r="E29" s="64"/>
      <c r="F29" s="66"/>
      <c r="G29" s="66"/>
      <c r="H29" s="66"/>
      <c r="I29" s="64"/>
      <c r="J29" s="64"/>
      <c r="K29" s="64"/>
      <c r="L29" s="64"/>
      <c r="M29" s="64"/>
      <c r="N29" s="64"/>
      <c r="O29" s="64"/>
      <c r="P29" s="64"/>
      <c r="Q29" s="64"/>
      <c r="R29" s="67">
        <v>0</v>
      </c>
      <c r="S29" s="67">
        <v>8937390</v>
      </c>
      <c r="T29" s="67">
        <v>0</v>
      </c>
      <c r="U29" s="67">
        <v>8937390</v>
      </c>
      <c r="V29" s="67">
        <v>8937390</v>
      </c>
      <c r="W29" s="67">
        <v>8937390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5523942.8899999997</v>
      </c>
      <c r="AD29" s="67">
        <v>5523942.8899999997</v>
      </c>
      <c r="AE29" s="67">
        <v>0</v>
      </c>
      <c r="AF29" s="67">
        <v>5523942.8899999997</v>
      </c>
      <c r="AG29" s="67">
        <v>5523942.8899999997</v>
      </c>
      <c r="AH29" s="67">
        <v>5523942.8899999997</v>
      </c>
      <c r="AI29" s="67">
        <v>3413447.11</v>
      </c>
      <c r="AJ29" s="68">
        <v>0.61807114716936373</v>
      </c>
      <c r="AK29" s="67">
        <v>3413447.11</v>
      </c>
      <c r="AL29" s="68">
        <v>0.61807114716936373</v>
      </c>
      <c r="AM29" s="67">
        <v>0</v>
      </c>
      <c r="AN29" s="68"/>
      <c r="AO29" s="60"/>
    </row>
    <row r="30" spans="1:41" ht="46.8" outlineLevel="3" x14ac:dyDescent="0.3">
      <c r="A30" s="64" t="s">
        <v>28</v>
      </c>
      <c r="B30" s="65" t="s">
        <v>281</v>
      </c>
      <c r="C30" s="117" t="s">
        <v>28</v>
      </c>
      <c r="D30" s="64"/>
      <c r="E30" s="64"/>
      <c r="F30" s="66"/>
      <c r="G30" s="66"/>
      <c r="H30" s="66"/>
      <c r="I30" s="64"/>
      <c r="J30" s="64"/>
      <c r="K30" s="64"/>
      <c r="L30" s="64"/>
      <c r="M30" s="64"/>
      <c r="N30" s="64"/>
      <c r="O30" s="64"/>
      <c r="P30" s="64"/>
      <c r="Q30" s="64"/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63293.86</v>
      </c>
      <c r="AD30" s="67">
        <v>63293.86</v>
      </c>
      <c r="AE30" s="67">
        <v>0</v>
      </c>
      <c r="AF30" s="67">
        <v>63293.86</v>
      </c>
      <c r="AG30" s="67">
        <v>63293.86</v>
      </c>
      <c r="AH30" s="67">
        <v>63293.86</v>
      </c>
      <c r="AI30" s="67">
        <v>-63293.86</v>
      </c>
      <c r="AJ30" s="68"/>
      <c r="AK30" s="67">
        <v>-63293.86</v>
      </c>
      <c r="AL30" s="68"/>
      <c r="AM30" s="67">
        <v>0</v>
      </c>
      <c r="AN30" s="68"/>
      <c r="AO30" s="60"/>
    </row>
    <row r="31" spans="1:41" ht="46.8" outlineLevel="3" x14ac:dyDescent="0.3">
      <c r="A31" s="64" t="s">
        <v>321</v>
      </c>
      <c r="B31" s="65" t="s">
        <v>282</v>
      </c>
      <c r="C31" s="117" t="s">
        <v>321</v>
      </c>
      <c r="D31" s="64"/>
      <c r="E31" s="64"/>
      <c r="F31" s="66"/>
      <c r="G31" s="66"/>
      <c r="H31" s="66"/>
      <c r="I31" s="64"/>
      <c r="J31" s="64"/>
      <c r="K31" s="64"/>
      <c r="L31" s="64"/>
      <c r="M31" s="64"/>
      <c r="N31" s="64"/>
      <c r="O31" s="64"/>
      <c r="P31" s="64"/>
      <c r="Q31" s="64"/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1375</v>
      </c>
      <c r="AD31" s="67">
        <v>1375</v>
      </c>
      <c r="AE31" s="67">
        <v>0</v>
      </c>
      <c r="AF31" s="67">
        <v>1375</v>
      </c>
      <c r="AG31" s="67">
        <v>1375</v>
      </c>
      <c r="AH31" s="67">
        <v>1375</v>
      </c>
      <c r="AI31" s="67">
        <v>-1375</v>
      </c>
      <c r="AJ31" s="68"/>
      <c r="AK31" s="67">
        <v>-1375</v>
      </c>
      <c r="AL31" s="68"/>
      <c r="AM31" s="67">
        <v>0</v>
      </c>
      <c r="AN31" s="68"/>
      <c r="AO31" s="60"/>
    </row>
    <row r="32" spans="1:41" ht="46.8" outlineLevel="3" x14ac:dyDescent="0.3">
      <c r="A32" s="64" t="s">
        <v>410</v>
      </c>
      <c r="B32" s="65" t="s">
        <v>425</v>
      </c>
      <c r="C32" s="117" t="s">
        <v>410</v>
      </c>
      <c r="D32" s="64"/>
      <c r="E32" s="64"/>
      <c r="F32" s="66"/>
      <c r="G32" s="66"/>
      <c r="H32" s="66"/>
      <c r="I32" s="64"/>
      <c r="J32" s="64"/>
      <c r="K32" s="64"/>
      <c r="L32" s="64"/>
      <c r="M32" s="64"/>
      <c r="N32" s="64"/>
      <c r="O32" s="64"/>
      <c r="P32" s="64"/>
      <c r="Q32" s="64"/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436.1</v>
      </c>
      <c r="AD32" s="67">
        <v>436.1</v>
      </c>
      <c r="AE32" s="67">
        <v>0</v>
      </c>
      <c r="AF32" s="67">
        <v>436.1</v>
      </c>
      <c r="AG32" s="67">
        <v>436.1</v>
      </c>
      <c r="AH32" s="67">
        <v>436.1</v>
      </c>
      <c r="AI32" s="67">
        <v>-436.1</v>
      </c>
      <c r="AJ32" s="68"/>
      <c r="AK32" s="67">
        <v>-436.1</v>
      </c>
      <c r="AL32" s="68"/>
      <c r="AM32" s="67">
        <v>0</v>
      </c>
      <c r="AN32" s="68"/>
      <c r="AO32" s="60"/>
    </row>
    <row r="33" spans="1:41" ht="62.4" outlineLevel="3" x14ac:dyDescent="0.3">
      <c r="A33" s="64" t="s">
        <v>351</v>
      </c>
      <c r="B33" s="65" t="s">
        <v>397</v>
      </c>
      <c r="C33" s="117" t="s">
        <v>351</v>
      </c>
      <c r="D33" s="64"/>
      <c r="E33" s="64"/>
      <c r="F33" s="66"/>
      <c r="G33" s="66"/>
      <c r="H33" s="66"/>
      <c r="I33" s="64"/>
      <c r="J33" s="64"/>
      <c r="K33" s="64"/>
      <c r="L33" s="64"/>
      <c r="M33" s="64"/>
      <c r="N33" s="64"/>
      <c r="O33" s="64"/>
      <c r="P33" s="64"/>
      <c r="Q33" s="64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331.97</v>
      </c>
      <c r="AD33" s="67">
        <v>331.97</v>
      </c>
      <c r="AE33" s="67">
        <v>0</v>
      </c>
      <c r="AF33" s="67">
        <v>331.97</v>
      </c>
      <c r="AG33" s="67">
        <v>331.97</v>
      </c>
      <c r="AH33" s="67">
        <v>331.97</v>
      </c>
      <c r="AI33" s="67">
        <v>-331.97</v>
      </c>
      <c r="AJ33" s="68"/>
      <c r="AK33" s="67">
        <v>-331.97</v>
      </c>
      <c r="AL33" s="68"/>
      <c r="AM33" s="67">
        <v>0</v>
      </c>
      <c r="AN33" s="68"/>
      <c r="AO33" s="60"/>
    </row>
    <row r="34" spans="1:41" ht="46.8" outlineLevel="3" x14ac:dyDescent="0.3">
      <c r="A34" s="64" t="s">
        <v>29</v>
      </c>
      <c r="B34" s="65" t="s">
        <v>282</v>
      </c>
      <c r="C34" s="117" t="s">
        <v>29</v>
      </c>
      <c r="D34" s="64"/>
      <c r="E34" s="64"/>
      <c r="F34" s="66"/>
      <c r="G34" s="66"/>
      <c r="H34" s="66"/>
      <c r="I34" s="64"/>
      <c r="J34" s="64"/>
      <c r="K34" s="64"/>
      <c r="L34" s="64"/>
      <c r="M34" s="64"/>
      <c r="N34" s="64"/>
      <c r="O34" s="64"/>
      <c r="P34" s="64"/>
      <c r="Q34" s="64"/>
      <c r="R34" s="67">
        <v>0</v>
      </c>
      <c r="S34" s="67">
        <v>2120700</v>
      </c>
      <c r="T34" s="67">
        <v>0</v>
      </c>
      <c r="U34" s="67">
        <v>2120700</v>
      </c>
      <c r="V34" s="67">
        <v>2120700</v>
      </c>
      <c r="W34" s="67">
        <v>2120700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517366.43</v>
      </c>
      <c r="AD34" s="67">
        <v>517366.43</v>
      </c>
      <c r="AE34" s="67">
        <v>0</v>
      </c>
      <c r="AF34" s="67">
        <v>517366.43</v>
      </c>
      <c r="AG34" s="67">
        <v>517366.43</v>
      </c>
      <c r="AH34" s="67">
        <v>517366.43</v>
      </c>
      <c r="AI34" s="67">
        <v>1603333.57</v>
      </c>
      <c r="AJ34" s="68">
        <v>0.24396021596642617</v>
      </c>
      <c r="AK34" s="67">
        <v>1603333.57</v>
      </c>
      <c r="AL34" s="68">
        <v>0.24396021596642617</v>
      </c>
      <c r="AM34" s="67">
        <v>0</v>
      </c>
      <c r="AN34" s="68"/>
      <c r="AO34" s="60"/>
    </row>
    <row r="35" spans="1:41" ht="46.8" outlineLevel="3" x14ac:dyDescent="0.3">
      <c r="A35" s="64" t="s">
        <v>411</v>
      </c>
      <c r="B35" s="65" t="s">
        <v>426</v>
      </c>
      <c r="C35" s="117" t="s">
        <v>411</v>
      </c>
      <c r="D35" s="64"/>
      <c r="E35" s="64"/>
      <c r="F35" s="66"/>
      <c r="G35" s="66"/>
      <c r="H35" s="66"/>
      <c r="I35" s="64"/>
      <c r="J35" s="64"/>
      <c r="K35" s="64"/>
      <c r="L35" s="64"/>
      <c r="M35" s="64"/>
      <c r="N35" s="64"/>
      <c r="O35" s="64"/>
      <c r="P35" s="64"/>
      <c r="Q35" s="64"/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11257.5</v>
      </c>
      <c r="AD35" s="67">
        <v>11257.5</v>
      </c>
      <c r="AE35" s="67">
        <v>0</v>
      </c>
      <c r="AF35" s="67">
        <v>11257.5</v>
      </c>
      <c r="AG35" s="67">
        <v>11257.5</v>
      </c>
      <c r="AH35" s="67">
        <v>11257.5</v>
      </c>
      <c r="AI35" s="67">
        <v>-11257.5</v>
      </c>
      <c r="AJ35" s="68"/>
      <c r="AK35" s="67">
        <v>-11257.5</v>
      </c>
      <c r="AL35" s="68"/>
      <c r="AM35" s="67">
        <v>0</v>
      </c>
      <c r="AN35" s="68"/>
      <c r="AO35" s="60"/>
    </row>
    <row r="36" spans="1:41" ht="31.2" outlineLevel="3" x14ac:dyDescent="0.3">
      <c r="A36" s="64" t="s">
        <v>412</v>
      </c>
      <c r="B36" s="65" t="s">
        <v>427</v>
      </c>
      <c r="C36" s="117" t="s">
        <v>412</v>
      </c>
      <c r="D36" s="64"/>
      <c r="E36" s="64"/>
      <c r="F36" s="66"/>
      <c r="G36" s="66"/>
      <c r="H36" s="66"/>
      <c r="I36" s="64"/>
      <c r="J36" s="64"/>
      <c r="K36" s="64"/>
      <c r="L36" s="64"/>
      <c r="M36" s="64"/>
      <c r="N36" s="64"/>
      <c r="O36" s="64"/>
      <c r="P36" s="64"/>
      <c r="Q36" s="64"/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1.27</v>
      </c>
      <c r="AD36" s="67">
        <v>1.27</v>
      </c>
      <c r="AE36" s="67">
        <v>0</v>
      </c>
      <c r="AF36" s="67">
        <v>1.27</v>
      </c>
      <c r="AG36" s="67">
        <v>1.27</v>
      </c>
      <c r="AH36" s="67">
        <v>1.27</v>
      </c>
      <c r="AI36" s="67">
        <v>-1.27</v>
      </c>
      <c r="AJ36" s="68"/>
      <c r="AK36" s="67">
        <v>-1.27</v>
      </c>
      <c r="AL36" s="68"/>
      <c r="AM36" s="67">
        <v>0</v>
      </c>
      <c r="AN36" s="68"/>
      <c r="AO36" s="60"/>
    </row>
    <row r="37" spans="1:41" outlineLevel="1" x14ac:dyDescent="0.3">
      <c r="A37" s="64" t="s">
        <v>30</v>
      </c>
      <c r="B37" s="65" t="s">
        <v>283</v>
      </c>
      <c r="C37" s="117" t="s">
        <v>30</v>
      </c>
      <c r="D37" s="64"/>
      <c r="E37" s="64"/>
      <c r="F37" s="66"/>
      <c r="G37" s="66"/>
      <c r="H37" s="66"/>
      <c r="I37" s="64"/>
      <c r="J37" s="64"/>
      <c r="K37" s="64"/>
      <c r="L37" s="64"/>
      <c r="M37" s="64"/>
      <c r="N37" s="64"/>
      <c r="O37" s="64"/>
      <c r="P37" s="64"/>
      <c r="Q37" s="64"/>
      <c r="R37" s="67">
        <v>0</v>
      </c>
      <c r="S37" s="67">
        <v>5486000</v>
      </c>
      <c r="T37" s="67">
        <v>0</v>
      </c>
      <c r="U37" s="67">
        <v>5486000</v>
      </c>
      <c r="V37" s="67">
        <v>5486000</v>
      </c>
      <c r="W37" s="67">
        <v>5486000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2862068.57</v>
      </c>
      <c r="AD37" s="67">
        <v>2862068.57</v>
      </c>
      <c r="AE37" s="67">
        <v>0</v>
      </c>
      <c r="AF37" s="67">
        <v>2862068.57</v>
      </c>
      <c r="AG37" s="67">
        <v>2862068.57</v>
      </c>
      <c r="AH37" s="67">
        <v>2862068.57</v>
      </c>
      <c r="AI37" s="67">
        <v>2623931.4300000002</v>
      </c>
      <c r="AJ37" s="68">
        <v>0.52170407765220561</v>
      </c>
      <c r="AK37" s="67">
        <v>2623931.4300000002</v>
      </c>
      <c r="AL37" s="68">
        <v>0.52170407765220561</v>
      </c>
      <c r="AM37" s="67">
        <v>0</v>
      </c>
      <c r="AN37" s="68"/>
      <c r="AO37" s="60"/>
    </row>
    <row r="38" spans="1:41" outlineLevel="2" x14ac:dyDescent="0.3">
      <c r="A38" s="64" t="s">
        <v>31</v>
      </c>
      <c r="B38" s="65" t="s">
        <v>284</v>
      </c>
      <c r="C38" s="117" t="s">
        <v>31</v>
      </c>
      <c r="D38" s="64"/>
      <c r="E38" s="64"/>
      <c r="F38" s="66"/>
      <c r="G38" s="66"/>
      <c r="H38" s="66"/>
      <c r="I38" s="64"/>
      <c r="J38" s="64"/>
      <c r="K38" s="64"/>
      <c r="L38" s="64"/>
      <c r="M38" s="64"/>
      <c r="N38" s="64"/>
      <c r="O38" s="64"/>
      <c r="P38" s="64"/>
      <c r="Q38" s="64"/>
      <c r="R38" s="67">
        <v>0</v>
      </c>
      <c r="S38" s="67">
        <v>836000</v>
      </c>
      <c r="T38" s="67">
        <v>0</v>
      </c>
      <c r="U38" s="67">
        <v>836000</v>
      </c>
      <c r="V38" s="67">
        <v>836000</v>
      </c>
      <c r="W38" s="67">
        <v>836000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194076.31</v>
      </c>
      <c r="AD38" s="67">
        <v>194076.31</v>
      </c>
      <c r="AE38" s="67">
        <v>0</v>
      </c>
      <c r="AF38" s="67">
        <v>194076.31</v>
      </c>
      <c r="AG38" s="67">
        <v>194076.31</v>
      </c>
      <c r="AH38" s="67">
        <v>194076.31</v>
      </c>
      <c r="AI38" s="67">
        <v>641923.68999999994</v>
      </c>
      <c r="AJ38" s="68">
        <v>0.23214869617224881</v>
      </c>
      <c r="AK38" s="67">
        <v>641923.68999999994</v>
      </c>
      <c r="AL38" s="68">
        <v>0.23214869617224881</v>
      </c>
      <c r="AM38" s="67">
        <v>0</v>
      </c>
      <c r="AN38" s="68"/>
      <c r="AO38" s="60"/>
    </row>
    <row r="39" spans="1:41" ht="46.8" outlineLevel="3" x14ac:dyDescent="0.3">
      <c r="A39" s="64" t="s">
        <v>32</v>
      </c>
      <c r="B39" s="65" t="s">
        <v>285</v>
      </c>
      <c r="C39" s="117" t="s">
        <v>32</v>
      </c>
      <c r="D39" s="64"/>
      <c r="E39" s="64"/>
      <c r="F39" s="66"/>
      <c r="G39" s="66"/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7">
        <v>0</v>
      </c>
      <c r="S39" s="67">
        <v>836000</v>
      </c>
      <c r="T39" s="67">
        <v>0</v>
      </c>
      <c r="U39" s="67">
        <v>836000</v>
      </c>
      <c r="V39" s="67">
        <v>836000</v>
      </c>
      <c r="W39" s="67">
        <v>836000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170894.1</v>
      </c>
      <c r="AD39" s="67">
        <v>170894.1</v>
      </c>
      <c r="AE39" s="67">
        <v>0</v>
      </c>
      <c r="AF39" s="67">
        <v>170894.1</v>
      </c>
      <c r="AG39" s="67">
        <v>170894.1</v>
      </c>
      <c r="AH39" s="67">
        <v>170894.1</v>
      </c>
      <c r="AI39" s="67">
        <v>665105.9</v>
      </c>
      <c r="AJ39" s="68">
        <v>0.20441877990430621</v>
      </c>
      <c r="AK39" s="67">
        <v>665105.9</v>
      </c>
      <c r="AL39" s="68">
        <v>0.20441877990430621</v>
      </c>
      <c r="AM39" s="67">
        <v>0</v>
      </c>
      <c r="AN39" s="68"/>
      <c r="AO39" s="60"/>
    </row>
    <row r="40" spans="1:41" ht="62.4" outlineLevel="3" x14ac:dyDescent="0.3">
      <c r="A40" s="64" t="s">
        <v>33</v>
      </c>
      <c r="B40" s="65" t="s">
        <v>286</v>
      </c>
      <c r="C40" s="117" t="s">
        <v>33</v>
      </c>
      <c r="D40" s="64"/>
      <c r="E40" s="64"/>
      <c r="F40" s="66"/>
      <c r="G40" s="66"/>
      <c r="H40" s="66"/>
      <c r="I40" s="64"/>
      <c r="J40" s="64"/>
      <c r="K40" s="64"/>
      <c r="L40" s="64"/>
      <c r="M40" s="64"/>
      <c r="N40" s="64"/>
      <c r="O40" s="64"/>
      <c r="P40" s="64"/>
      <c r="Q40" s="64"/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23182.21</v>
      </c>
      <c r="AD40" s="67">
        <v>23182.21</v>
      </c>
      <c r="AE40" s="67">
        <v>0</v>
      </c>
      <c r="AF40" s="67">
        <v>23182.21</v>
      </c>
      <c r="AG40" s="67">
        <v>23182.21</v>
      </c>
      <c r="AH40" s="67">
        <v>23182.21</v>
      </c>
      <c r="AI40" s="67">
        <v>-23182.21</v>
      </c>
      <c r="AJ40" s="68"/>
      <c r="AK40" s="67">
        <v>-23182.21</v>
      </c>
      <c r="AL40" s="68"/>
      <c r="AM40" s="67">
        <v>0</v>
      </c>
      <c r="AN40" s="68"/>
      <c r="AO40" s="60"/>
    </row>
    <row r="41" spans="1:41" outlineLevel="2" x14ac:dyDescent="0.3">
      <c r="A41" s="64" t="s">
        <v>34</v>
      </c>
      <c r="B41" s="65" t="s">
        <v>287</v>
      </c>
      <c r="C41" s="117" t="s">
        <v>34</v>
      </c>
      <c r="D41" s="64"/>
      <c r="E41" s="64"/>
      <c r="F41" s="66"/>
      <c r="G41" s="66"/>
      <c r="H41" s="66"/>
      <c r="I41" s="64"/>
      <c r="J41" s="64"/>
      <c r="K41" s="64"/>
      <c r="L41" s="64"/>
      <c r="M41" s="64"/>
      <c r="N41" s="64"/>
      <c r="O41" s="64"/>
      <c r="P41" s="64"/>
      <c r="Q41" s="64"/>
      <c r="R41" s="67">
        <v>0</v>
      </c>
      <c r="S41" s="67">
        <v>4650000</v>
      </c>
      <c r="T41" s="67">
        <v>0</v>
      </c>
      <c r="U41" s="67">
        <v>4650000</v>
      </c>
      <c r="V41" s="67">
        <v>4650000</v>
      </c>
      <c r="W41" s="67">
        <v>4650000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2667992.2599999998</v>
      </c>
      <c r="AD41" s="67">
        <v>2667992.2599999998</v>
      </c>
      <c r="AE41" s="67">
        <v>0</v>
      </c>
      <c r="AF41" s="67">
        <v>2667992.2599999998</v>
      </c>
      <c r="AG41" s="67">
        <v>2667992.2599999998</v>
      </c>
      <c r="AH41" s="67">
        <v>2667992.2599999998</v>
      </c>
      <c r="AI41" s="67">
        <v>1982007.74</v>
      </c>
      <c r="AJ41" s="68">
        <v>0.57376177634408598</v>
      </c>
      <c r="AK41" s="67">
        <v>1982007.74</v>
      </c>
      <c r="AL41" s="68">
        <v>0.57376177634408598</v>
      </c>
      <c r="AM41" s="67">
        <v>0</v>
      </c>
      <c r="AN41" s="68"/>
      <c r="AO41" s="60"/>
    </row>
    <row r="42" spans="1:41" ht="31.2" outlineLevel="3" x14ac:dyDescent="0.3">
      <c r="A42" s="64" t="s">
        <v>35</v>
      </c>
      <c r="B42" s="65" t="s">
        <v>288</v>
      </c>
      <c r="C42" s="117" t="s">
        <v>35</v>
      </c>
      <c r="D42" s="64"/>
      <c r="E42" s="64"/>
      <c r="F42" s="66"/>
      <c r="G42" s="66"/>
      <c r="H42" s="66"/>
      <c r="I42" s="64"/>
      <c r="J42" s="64"/>
      <c r="K42" s="64"/>
      <c r="L42" s="64"/>
      <c r="M42" s="64"/>
      <c r="N42" s="64"/>
      <c r="O42" s="64"/>
      <c r="P42" s="64"/>
      <c r="Q42" s="64"/>
      <c r="R42" s="67">
        <v>0</v>
      </c>
      <c r="S42" s="67">
        <v>4050000</v>
      </c>
      <c r="T42" s="67">
        <v>0</v>
      </c>
      <c r="U42" s="67">
        <v>4050000</v>
      </c>
      <c r="V42" s="67">
        <v>4050000</v>
      </c>
      <c r="W42" s="67">
        <v>4050000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2434330.75</v>
      </c>
      <c r="AD42" s="67">
        <v>2434330.75</v>
      </c>
      <c r="AE42" s="67">
        <v>0</v>
      </c>
      <c r="AF42" s="67">
        <v>2434330.75</v>
      </c>
      <c r="AG42" s="67">
        <v>2434330.75</v>
      </c>
      <c r="AH42" s="67">
        <v>2434330.75</v>
      </c>
      <c r="AI42" s="67">
        <v>1615669.25</v>
      </c>
      <c r="AJ42" s="68">
        <v>0.60106932098765431</v>
      </c>
      <c r="AK42" s="67">
        <v>1615669.25</v>
      </c>
      <c r="AL42" s="68">
        <v>0.60106932098765431</v>
      </c>
      <c r="AM42" s="67">
        <v>0</v>
      </c>
      <c r="AN42" s="68"/>
      <c r="AO42" s="60"/>
    </row>
    <row r="43" spans="1:41" ht="46.8" outlineLevel="3" x14ac:dyDescent="0.3">
      <c r="A43" s="64" t="s">
        <v>413</v>
      </c>
      <c r="B43" s="65" t="s">
        <v>428</v>
      </c>
      <c r="C43" s="117" t="s">
        <v>413</v>
      </c>
      <c r="D43" s="64"/>
      <c r="E43" s="64"/>
      <c r="F43" s="66"/>
      <c r="G43" s="66"/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55138.68</v>
      </c>
      <c r="AD43" s="67">
        <v>55138.68</v>
      </c>
      <c r="AE43" s="67">
        <v>0</v>
      </c>
      <c r="AF43" s="67">
        <v>55138.68</v>
      </c>
      <c r="AG43" s="67">
        <v>55138.68</v>
      </c>
      <c r="AH43" s="67">
        <v>55138.68</v>
      </c>
      <c r="AI43" s="67">
        <v>-55138.68</v>
      </c>
      <c r="AJ43" s="68"/>
      <c r="AK43" s="67">
        <v>-55138.68</v>
      </c>
      <c r="AL43" s="68"/>
      <c r="AM43" s="67">
        <v>0</v>
      </c>
      <c r="AN43" s="68"/>
      <c r="AO43" s="60"/>
    </row>
    <row r="44" spans="1:41" ht="31.2" outlineLevel="3" x14ac:dyDescent="0.3">
      <c r="A44" s="64" t="s">
        <v>36</v>
      </c>
      <c r="B44" s="65" t="s">
        <v>289</v>
      </c>
      <c r="C44" s="117" t="s">
        <v>36</v>
      </c>
      <c r="D44" s="64"/>
      <c r="E44" s="64"/>
      <c r="F44" s="66"/>
      <c r="G44" s="66"/>
      <c r="H44" s="66"/>
      <c r="I44" s="64"/>
      <c r="J44" s="64"/>
      <c r="K44" s="64"/>
      <c r="L44" s="64"/>
      <c r="M44" s="64"/>
      <c r="N44" s="64"/>
      <c r="O44" s="64"/>
      <c r="P44" s="64"/>
      <c r="Q44" s="64"/>
      <c r="R44" s="67">
        <v>0</v>
      </c>
      <c r="S44" s="67">
        <v>600000</v>
      </c>
      <c r="T44" s="67">
        <v>0</v>
      </c>
      <c r="U44" s="67">
        <v>600000</v>
      </c>
      <c r="V44" s="67">
        <v>600000</v>
      </c>
      <c r="W44" s="67">
        <v>600000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173508.86</v>
      </c>
      <c r="AD44" s="67">
        <v>173508.86</v>
      </c>
      <c r="AE44" s="67">
        <v>0</v>
      </c>
      <c r="AF44" s="67">
        <v>173508.86</v>
      </c>
      <c r="AG44" s="67">
        <v>173508.86</v>
      </c>
      <c r="AH44" s="67">
        <v>173508.86</v>
      </c>
      <c r="AI44" s="67">
        <v>426491.14</v>
      </c>
      <c r="AJ44" s="68">
        <v>0.28918143333333335</v>
      </c>
      <c r="AK44" s="67">
        <v>426491.14</v>
      </c>
      <c r="AL44" s="68">
        <v>0.28918143333333335</v>
      </c>
      <c r="AM44" s="67">
        <v>0</v>
      </c>
      <c r="AN44" s="68"/>
      <c r="AO44" s="60"/>
    </row>
    <row r="45" spans="1:41" ht="46.8" outlineLevel="3" x14ac:dyDescent="0.3">
      <c r="A45" s="64" t="s">
        <v>37</v>
      </c>
      <c r="B45" s="65" t="s">
        <v>290</v>
      </c>
      <c r="C45" s="117" t="s">
        <v>37</v>
      </c>
      <c r="D45" s="64"/>
      <c r="E45" s="64"/>
      <c r="F45" s="66"/>
      <c r="G45" s="66"/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5013.97</v>
      </c>
      <c r="AD45" s="67">
        <v>5013.97</v>
      </c>
      <c r="AE45" s="67">
        <v>0</v>
      </c>
      <c r="AF45" s="67">
        <v>5013.97</v>
      </c>
      <c r="AG45" s="67">
        <v>5013.97</v>
      </c>
      <c r="AH45" s="67">
        <v>5013.97</v>
      </c>
      <c r="AI45" s="67">
        <v>-5013.97</v>
      </c>
      <c r="AJ45" s="68"/>
      <c r="AK45" s="67">
        <v>-5013.97</v>
      </c>
      <c r="AL45" s="68"/>
      <c r="AM45" s="67">
        <v>0</v>
      </c>
      <c r="AN45" s="68"/>
      <c r="AO45" s="60"/>
    </row>
    <row r="46" spans="1:41" outlineLevel="1" x14ac:dyDescent="0.3">
      <c r="A46" s="64" t="s">
        <v>38</v>
      </c>
      <c r="B46" s="65" t="s">
        <v>291</v>
      </c>
      <c r="C46" s="117" t="s">
        <v>38</v>
      </c>
      <c r="D46" s="64"/>
      <c r="E46" s="64"/>
      <c r="F46" s="66"/>
      <c r="G46" s="66"/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7">
        <v>0</v>
      </c>
      <c r="S46" s="67">
        <v>35000</v>
      </c>
      <c r="T46" s="67">
        <v>0</v>
      </c>
      <c r="U46" s="67">
        <v>35000</v>
      </c>
      <c r="V46" s="67">
        <v>35000</v>
      </c>
      <c r="W46" s="67">
        <v>35000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11090</v>
      </c>
      <c r="AD46" s="67">
        <v>11090</v>
      </c>
      <c r="AE46" s="67">
        <v>0</v>
      </c>
      <c r="AF46" s="67">
        <v>11090</v>
      </c>
      <c r="AG46" s="67">
        <v>11090</v>
      </c>
      <c r="AH46" s="67">
        <v>11090</v>
      </c>
      <c r="AI46" s="67">
        <v>23910</v>
      </c>
      <c r="AJ46" s="68">
        <v>0.31685714285714284</v>
      </c>
      <c r="AK46" s="67">
        <v>23910</v>
      </c>
      <c r="AL46" s="68">
        <v>0.31685714285714284</v>
      </c>
      <c r="AM46" s="67">
        <v>0</v>
      </c>
      <c r="AN46" s="68"/>
      <c r="AO46" s="60"/>
    </row>
    <row r="47" spans="1:41" ht="78" outlineLevel="3" x14ac:dyDescent="0.3">
      <c r="A47" s="64" t="s">
        <v>39</v>
      </c>
      <c r="B47" s="65" t="s">
        <v>292</v>
      </c>
      <c r="C47" s="117" t="s">
        <v>39</v>
      </c>
      <c r="D47" s="64"/>
      <c r="E47" s="64"/>
      <c r="F47" s="66"/>
      <c r="G47" s="66"/>
      <c r="H47" s="66"/>
      <c r="I47" s="64"/>
      <c r="J47" s="64"/>
      <c r="K47" s="64"/>
      <c r="L47" s="64"/>
      <c r="M47" s="64"/>
      <c r="N47" s="64"/>
      <c r="O47" s="64"/>
      <c r="P47" s="64"/>
      <c r="Q47" s="64"/>
      <c r="R47" s="67">
        <v>0</v>
      </c>
      <c r="S47" s="67">
        <v>35000</v>
      </c>
      <c r="T47" s="67">
        <v>0</v>
      </c>
      <c r="U47" s="67">
        <v>35000</v>
      </c>
      <c r="V47" s="67">
        <v>35000</v>
      </c>
      <c r="W47" s="67">
        <v>35000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11090</v>
      </c>
      <c r="AD47" s="67">
        <v>11090</v>
      </c>
      <c r="AE47" s="67">
        <v>0</v>
      </c>
      <c r="AF47" s="67">
        <v>11090</v>
      </c>
      <c r="AG47" s="67">
        <v>11090</v>
      </c>
      <c r="AH47" s="67">
        <v>11090</v>
      </c>
      <c r="AI47" s="67">
        <v>23910</v>
      </c>
      <c r="AJ47" s="68">
        <v>0.31685714285714284</v>
      </c>
      <c r="AK47" s="67">
        <v>23910</v>
      </c>
      <c r="AL47" s="68">
        <v>0.31685714285714284</v>
      </c>
      <c r="AM47" s="67">
        <v>0</v>
      </c>
      <c r="AN47" s="68"/>
      <c r="AO47" s="60"/>
    </row>
    <row r="48" spans="1:41" ht="46.8" outlineLevel="1" x14ac:dyDescent="0.3">
      <c r="A48" s="64" t="s">
        <v>40</v>
      </c>
      <c r="B48" s="65" t="s">
        <v>293</v>
      </c>
      <c r="C48" s="117" t="s">
        <v>40</v>
      </c>
      <c r="D48" s="64"/>
      <c r="E48" s="64"/>
      <c r="F48" s="66"/>
      <c r="G48" s="66"/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7">
        <v>0</v>
      </c>
      <c r="S48" s="67">
        <v>5705248.5899999999</v>
      </c>
      <c r="T48" s="67">
        <v>12202</v>
      </c>
      <c r="U48" s="67">
        <v>5717450.5899999999</v>
      </c>
      <c r="V48" s="67">
        <v>5717450.5899999999</v>
      </c>
      <c r="W48" s="67">
        <v>5717450.5899999999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3394718.38</v>
      </c>
      <c r="AD48" s="67">
        <v>3394718.38</v>
      </c>
      <c r="AE48" s="67">
        <v>0</v>
      </c>
      <c r="AF48" s="67">
        <v>3394718.38</v>
      </c>
      <c r="AG48" s="67">
        <v>3394718.38</v>
      </c>
      <c r="AH48" s="67">
        <v>3394718.38</v>
      </c>
      <c r="AI48" s="67">
        <v>2322732.21</v>
      </c>
      <c r="AJ48" s="68">
        <v>0.59374686786755426</v>
      </c>
      <c r="AK48" s="67">
        <v>2322732.21</v>
      </c>
      <c r="AL48" s="68">
        <v>0.59374686786755426</v>
      </c>
      <c r="AM48" s="67">
        <v>0</v>
      </c>
      <c r="AN48" s="68"/>
      <c r="AO48" s="60"/>
    </row>
    <row r="49" spans="1:41" ht="93.6" outlineLevel="2" x14ac:dyDescent="0.3">
      <c r="A49" s="64" t="s">
        <v>41</v>
      </c>
      <c r="B49" s="65" t="s">
        <v>294</v>
      </c>
      <c r="C49" s="117" t="s">
        <v>41</v>
      </c>
      <c r="D49" s="64"/>
      <c r="E49" s="64"/>
      <c r="F49" s="66"/>
      <c r="G49" s="66"/>
      <c r="H49" s="66"/>
      <c r="I49" s="64"/>
      <c r="J49" s="64"/>
      <c r="K49" s="64"/>
      <c r="L49" s="64"/>
      <c r="M49" s="64"/>
      <c r="N49" s="64"/>
      <c r="O49" s="64"/>
      <c r="P49" s="64"/>
      <c r="Q49" s="64"/>
      <c r="R49" s="67">
        <v>0</v>
      </c>
      <c r="S49" s="67">
        <v>5405248</v>
      </c>
      <c r="T49" s="67">
        <v>0</v>
      </c>
      <c r="U49" s="67">
        <v>5405248</v>
      </c>
      <c r="V49" s="67">
        <v>5405248</v>
      </c>
      <c r="W49" s="67">
        <v>5405248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2885223.72</v>
      </c>
      <c r="AD49" s="67">
        <v>2885223.72</v>
      </c>
      <c r="AE49" s="67">
        <v>0</v>
      </c>
      <c r="AF49" s="67">
        <v>2885223.72</v>
      </c>
      <c r="AG49" s="67">
        <v>2885223.72</v>
      </c>
      <c r="AH49" s="67">
        <v>2885223.72</v>
      </c>
      <c r="AI49" s="67">
        <v>2520024.2799999998</v>
      </c>
      <c r="AJ49" s="68">
        <v>0.53378193192985779</v>
      </c>
      <c r="AK49" s="67">
        <v>2520024.2799999998</v>
      </c>
      <c r="AL49" s="68">
        <v>0.53378193192985779</v>
      </c>
      <c r="AM49" s="67">
        <v>0</v>
      </c>
      <c r="AN49" s="68"/>
      <c r="AO49" s="60"/>
    </row>
    <row r="50" spans="1:41" ht="78" outlineLevel="3" x14ac:dyDescent="0.3">
      <c r="A50" s="64" t="s">
        <v>42</v>
      </c>
      <c r="B50" s="65" t="s">
        <v>295</v>
      </c>
      <c r="C50" s="117" t="s">
        <v>42</v>
      </c>
      <c r="D50" s="64"/>
      <c r="E50" s="64"/>
      <c r="F50" s="66"/>
      <c r="G50" s="66"/>
      <c r="H50" s="66"/>
      <c r="I50" s="64"/>
      <c r="J50" s="64"/>
      <c r="K50" s="64"/>
      <c r="L50" s="64"/>
      <c r="M50" s="64"/>
      <c r="N50" s="64"/>
      <c r="O50" s="64"/>
      <c r="P50" s="64"/>
      <c r="Q50" s="64"/>
      <c r="R50" s="67">
        <v>0</v>
      </c>
      <c r="S50" s="67">
        <v>1276049</v>
      </c>
      <c r="T50" s="67">
        <v>0</v>
      </c>
      <c r="U50" s="67">
        <v>1276049</v>
      </c>
      <c r="V50" s="67">
        <v>1276049</v>
      </c>
      <c r="W50" s="67">
        <v>1276049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451305.04</v>
      </c>
      <c r="AD50" s="67">
        <v>451305.04</v>
      </c>
      <c r="AE50" s="67">
        <v>0</v>
      </c>
      <c r="AF50" s="67">
        <v>451305.04</v>
      </c>
      <c r="AG50" s="67">
        <v>451305.04</v>
      </c>
      <c r="AH50" s="67">
        <v>451305.04</v>
      </c>
      <c r="AI50" s="67">
        <v>824743.96</v>
      </c>
      <c r="AJ50" s="68">
        <v>0.35367375390756939</v>
      </c>
      <c r="AK50" s="67">
        <v>824743.96</v>
      </c>
      <c r="AL50" s="68">
        <v>0.35367375390756939</v>
      </c>
      <c r="AM50" s="67">
        <v>0</v>
      </c>
      <c r="AN50" s="68"/>
      <c r="AO50" s="60"/>
    </row>
    <row r="51" spans="1:41" ht="109.2" outlineLevel="3" x14ac:dyDescent="0.3">
      <c r="A51" s="64" t="s">
        <v>43</v>
      </c>
      <c r="B51" s="65" t="s">
        <v>296</v>
      </c>
      <c r="C51" s="117" t="s">
        <v>43</v>
      </c>
      <c r="D51" s="64"/>
      <c r="E51" s="64"/>
      <c r="F51" s="66"/>
      <c r="G51" s="66"/>
      <c r="H51" s="66"/>
      <c r="I51" s="64"/>
      <c r="J51" s="64"/>
      <c r="K51" s="64"/>
      <c r="L51" s="64"/>
      <c r="M51" s="64"/>
      <c r="N51" s="64"/>
      <c r="O51" s="64"/>
      <c r="P51" s="64"/>
      <c r="Q51" s="64"/>
      <c r="R51" s="67">
        <v>0</v>
      </c>
      <c r="S51" s="67">
        <v>748566</v>
      </c>
      <c r="T51" s="67">
        <v>0</v>
      </c>
      <c r="U51" s="67">
        <v>748566</v>
      </c>
      <c r="V51" s="67">
        <v>748566</v>
      </c>
      <c r="W51" s="67">
        <v>748566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231470.25</v>
      </c>
      <c r="AD51" s="67">
        <v>231470.25</v>
      </c>
      <c r="AE51" s="67">
        <v>0</v>
      </c>
      <c r="AF51" s="67">
        <v>231470.25</v>
      </c>
      <c r="AG51" s="67">
        <v>231470.25</v>
      </c>
      <c r="AH51" s="67">
        <v>231470.25</v>
      </c>
      <c r="AI51" s="67">
        <v>517095.75</v>
      </c>
      <c r="AJ51" s="68">
        <v>0.30921822524667164</v>
      </c>
      <c r="AK51" s="67">
        <v>517095.75</v>
      </c>
      <c r="AL51" s="68">
        <v>0.30921822524667164</v>
      </c>
      <c r="AM51" s="67">
        <v>0</v>
      </c>
      <c r="AN51" s="68"/>
      <c r="AO51" s="60"/>
    </row>
    <row r="52" spans="1:41" ht="62.4" outlineLevel="3" x14ac:dyDescent="0.3">
      <c r="A52" s="64" t="s">
        <v>44</v>
      </c>
      <c r="B52" s="65" t="s">
        <v>297</v>
      </c>
      <c r="C52" s="117" t="s">
        <v>44</v>
      </c>
      <c r="D52" s="64"/>
      <c r="E52" s="64"/>
      <c r="F52" s="66"/>
      <c r="G52" s="66"/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7">
        <v>0</v>
      </c>
      <c r="S52" s="67">
        <v>3380633</v>
      </c>
      <c r="T52" s="67">
        <v>0</v>
      </c>
      <c r="U52" s="67">
        <v>3380633</v>
      </c>
      <c r="V52" s="67">
        <v>3380633</v>
      </c>
      <c r="W52" s="67">
        <v>3380633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2202448.4300000002</v>
      </c>
      <c r="AD52" s="67">
        <v>2202448.4300000002</v>
      </c>
      <c r="AE52" s="67">
        <v>0</v>
      </c>
      <c r="AF52" s="67">
        <v>2202448.4300000002</v>
      </c>
      <c r="AG52" s="67">
        <v>2202448.4300000002</v>
      </c>
      <c r="AH52" s="67">
        <v>2202448.4300000002</v>
      </c>
      <c r="AI52" s="67">
        <v>1178184.57</v>
      </c>
      <c r="AJ52" s="68">
        <v>0.65148995173389124</v>
      </c>
      <c r="AK52" s="67">
        <v>1178184.57</v>
      </c>
      <c r="AL52" s="68">
        <v>0.65148995173389124</v>
      </c>
      <c r="AM52" s="67">
        <v>0</v>
      </c>
      <c r="AN52" s="68"/>
      <c r="AO52" s="60"/>
    </row>
    <row r="53" spans="1:41" ht="31.2" outlineLevel="2" x14ac:dyDescent="0.3">
      <c r="A53" s="64" t="s">
        <v>45</v>
      </c>
      <c r="B53" s="65" t="s">
        <v>298</v>
      </c>
      <c r="C53" s="117" t="s">
        <v>45</v>
      </c>
      <c r="D53" s="64"/>
      <c r="E53" s="64"/>
      <c r="F53" s="66"/>
      <c r="G53" s="66"/>
      <c r="H53" s="66"/>
      <c r="I53" s="64"/>
      <c r="J53" s="64"/>
      <c r="K53" s="64"/>
      <c r="L53" s="64"/>
      <c r="M53" s="64"/>
      <c r="N53" s="64"/>
      <c r="O53" s="64"/>
      <c r="P53" s="64"/>
      <c r="Q53" s="64"/>
      <c r="R53" s="67">
        <v>0</v>
      </c>
      <c r="S53" s="67">
        <v>20000</v>
      </c>
      <c r="T53" s="67">
        <v>12202</v>
      </c>
      <c r="U53" s="67">
        <v>32202</v>
      </c>
      <c r="V53" s="67">
        <v>32202</v>
      </c>
      <c r="W53" s="67">
        <v>32202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339396</v>
      </c>
      <c r="AD53" s="67">
        <v>339396</v>
      </c>
      <c r="AE53" s="67">
        <v>0</v>
      </c>
      <c r="AF53" s="67">
        <v>339396</v>
      </c>
      <c r="AG53" s="67">
        <v>339396</v>
      </c>
      <c r="AH53" s="67">
        <v>339396</v>
      </c>
      <c r="AI53" s="67">
        <v>-307194</v>
      </c>
      <c r="AJ53" s="68">
        <v>10.539593814048818</v>
      </c>
      <c r="AK53" s="67">
        <v>-307194</v>
      </c>
      <c r="AL53" s="68">
        <v>10.539593814048818</v>
      </c>
      <c r="AM53" s="67">
        <v>0</v>
      </c>
      <c r="AN53" s="68"/>
      <c r="AO53" s="60"/>
    </row>
    <row r="54" spans="1:41" ht="62.4" outlineLevel="3" x14ac:dyDescent="0.3">
      <c r="A54" s="64" t="s">
        <v>46</v>
      </c>
      <c r="B54" s="65" t="s">
        <v>299</v>
      </c>
      <c r="C54" s="117" t="s">
        <v>46</v>
      </c>
      <c r="D54" s="64"/>
      <c r="E54" s="64"/>
      <c r="F54" s="66"/>
      <c r="G54" s="66"/>
      <c r="H54" s="66"/>
      <c r="I54" s="64"/>
      <c r="J54" s="64"/>
      <c r="K54" s="64"/>
      <c r="L54" s="64"/>
      <c r="M54" s="64"/>
      <c r="N54" s="64"/>
      <c r="O54" s="64"/>
      <c r="P54" s="64"/>
      <c r="Q54" s="64"/>
      <c r="R54" s="67">
        <v>0</v>
      </c>
      <c r="S54" s="67">
        <v>20000</v>
      </c>
      <c r="T54" s="67">
        <v>12202</v>
      </c>
      <c r="U54" s="67">
        <v>32202</v>
      </c>
      <c r="V54" s="67">
        <v>32202</v>
      </c>
      <c r="W54" s="67">
        <v>32202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339396</v>
      </c>
      <c r="AD54" s="67">
        <v>339396</v>
      </c>
      <c r="AE54" s="67">
        <v>0</v>
      </c>
      <c r="AF54" s="67">
        <v>339396</v>
      </c>
      <c r="AG54" s="67">
        <v>339396</v>
      </c>
      <c r="AH54" s="67">
        <v>339396</v>
      </c>
      <c r="AI54" s="67">
        <v>-307194</v>
      </c>
      <c r="AJ54" s="68">
        <v>10.539593814048818</v>
      </c>
      <c r="AK54" s="67">
        <v>-307194</v>
      </c>
      <c r="AL54" s="68">
        <v>10.539593814048818</v>
      </c>
      <c r="AM54" s="67">
        <v>0</v>
      </c>
      <c r="AN54" s="68"/>
      <c r="AO54" s="60"/>
    </row>
    <row r="55" spans="1:41" ht="93.6" outlineLevel="2" x14ac:dyDescent="0.3">
      <c r="A55" s="64" t="s">
        <v>47</v>
      </c>
      <c r="B55" s="65" t="s">
        <v>300</v>
      </c>
      <c r="C55" s="117" t="s">
        <v>47</v>
      </c>
      <c r="D55" s="64"/>
      <c r="E55" s="64"/>
      <c r="F55" s="66"/>
      <c r="G55" s="66"/>
      <c r="H55" s="66"/>
      <c r="I55" s="64"/>
      <c r="J55" s="64"/>
      <c r="K55" s="64"/>
      <c r="L55" s="64"/>
      <c r="M55" s="64"/>
      <c r="N55" s="64"/>
      <c r="O55" s="64"/>
      <c r="P55" s="64"/>
      <c r="Q55" s="64"/>
      <c r="R55" s="67">
        <v>0</v>
      </c>
      <c r="S55" s="67">
        <v>280000.59000000003</v>
      </c>
      <c r="T55" s="67">
        <v>0</v>
      </c>
      <c r="U55" s="67">
        <v>280000.59000000003</v>
      </c>
      <c r="V55" s="67">
        <v>280000.59000000003</v>
      </c>
      <c r="W55" s="67">
        <v>280000.59000000003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170098.66</v>
      </c>
      <c r="AD55" s="67">
        <v>170098.66</v>
      </c>
      <c r="AE55" s="67">
        <v>0</v>
      </c>
      <c r="AF55" s="67">
        <v>170098.66</v>
      </c>
      <c r="AG55" s="67">
        <v>170098.66</v>
      </c>
      <c r="AH55" s="67">
        <v>170098.66</v>
      </c>
      <c r="AI55" s="67">
        <v>109901.93</v>
      </c>
      <c r="AJ55" s="68">
        <v>0.60749393420921005</v>
      </c>
      <c r="AK55" s="67">
        <v>109901.93</v>
      </c>
      <c r="AL55" s="68">
        <v>0.60749393420921005</v>
      </c>
      <c r="AM55" s="67">
        <v>0</v>
      </c>
      <c r="AN55" s="68"/>
      <c r="AO55" s="60"/>
    </row>
    <row r="56" spans="1:41" ht="78" outlineLevel="3" x14ac:dyDescent="0.3">
      <c r="A56" s="64" t="s">
        <v>48</v>
      </c>
      <c r="B56" s="65" t="s">
        <v>301</v>
      </c>
      <c r="C56" s="117" t="s">
        <v>48</v>
      </c>
      <c r="D56" s="64"/>
      <c r="E56" s="64"/>
      <c r="F56" s="66"/>
      <c r="G56" s="66"/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7">
        <v>0</v>
      </c>
      <c r="S56" s="67">
        <v>280000.59000000003</v>
      </c>
      <c r="T56" s="67">
        <v>0</v>
      </c>
      <c r="U56" s="67">
        <v>280000.59000000003</v>
      </c>
      <c r="V56" s="67">
        <v>280000.59000000003</v>
      </c>
      <c r="W56" s="67">
        <v>280000.59000000003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170098.66</v>
      </c>
      <c r="AD56" s="67">
        <v>170098.66</v>
      </c>
      <c r="AE56" s="67">
        <v>0</v>
      </c>
      <c r="AF56" s="67">
        <v>170098.66</v>
      </c>
      <c r="AG56" s="67">
        <v>170098.66</v>
      </c>
      <c r="AH56" s="67">
        <v>170098.66</v>
      </c>
      <c r="AI56" s="67">
        <v>109901.93</v>
      </c>
      <c r="AJ56" s="68">
        <v>0.60749393420921005</v>
      </c>
      <c r="AK56" s="67">
        <v>109901.93</v>
      </c>
      <c r="AL56" s="68">
        <v>0.60749393420921005</v>
      </c>
      <c r="AM56" s="67">
        <v>0</v>
      </c>
      <c r="AN56" s="68"/>
      <c r="AO56" s="60"/>
    </row>
    <row r="57" spans="1:41" ht="31.2" outlineLevel="1" x14ac:dyDescent="0.3">
      <c r="A57" s="64" t="s">
        <v>352</v>
      </c>
      <c r="B57" s="65" t="s">
        <v>398</v>
      </c>
      <c r="C57" s="117" t="s">
        <v>352</v>
      </c>
      <c r="D57" s="64"/>
      <c r="E57" s="64"/>
      <c r="F57" s="66"/>
      <c r="G57" s="66"/>
      <c r="H57" s="66"/>
      <c r="I57" s="64"/>
      <c r="J57" s="64"/>
      <c r="K57" s="64"/>
      <c r="L57" s="64"/>
      <c r="M57" s="64"/>
      <c r="N57" s="64"/>
      <c r="O57" s="64"/>
      <c r="P57" s="64"/>
      <c r="Q57" s="64"/>
      <c r="R57" s="67">
        <v>0</v>
      </c>
      <c r="S57" s="67">
        <v>495000</v>
      </c>
      <c r="T57" s="67">
        <v>1550000</v>
      </c>
      <c r="U57" s="67">
        <v>2045000</v>
      </c>
      <c r="V57" s="67">
        <v>2045000</v>
      </c>
      <c r="W57" s="67">
        <v>2045000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1413770</v>
      </c>
      <c r="AD57" s="67">
        <v>1413770</v>
      </c>
      <c r="AE57" s="67">
        <v>0</v>
      </c>
      <c r="AF57" s="67">
        <v>1413770</v>
      </c>
      <c r="AG57" s="67">
        <v>1413770</v>
      </c>
      <c r="AH57" s="67">
        <v>1413770</v>
      </c>
      <c r="AI57" s="67">
        <v>631230</v>
      </c>
      <c r="AJ57" s="68">
        <v>0.69133007334963326</v>
      </c>
      <c r="AK57" s="67">
        <v>631230</v>
      </c>
      <c r="AL57" s="68">
        <v>0.69133007334963326</v>
      </c>
      <c r="AM57" s="67">
        <v>0</v>
      </c>
      <c r="AN57" s="68"/>
      <c r="AO57" s="60"/>
    </row>
    <row r="58" spans="1:41" outlineLevel="2" x14ac:dyDescent="0.3">
      <c r="A58" s="64" t="s">
        <v>353</v>
      </c>
      <c r="B58" s="65" t="s">
        <v>399</v>
      </c>
      <c r="C58" s="117" t="s">
        <v>353</v>
      </c>
      <c r="D58" s="64"/>
      <c r="E58" s="64"/>
      <c r="F58" s="66"/>
      <c r="G58" s="66"/>
      <c r="H58" s="66"/>
      <c r="I58" s="64"/>
      <c r="J58" s="64"/>
      <c r="K58" s="64"/>
      <c r="L58" s="64"/>
      <c r="M58" s="64"/>
      <c r="N58" s="64"/>
      <c r="O58" s="64"/>
      <c r="P58" s="64"/>
      <c r="Q58" s="64"/>
      <c r="R58" s="67">
        <v>0</v>
      </c>
      <c r="S58" s="67">
        <v>495000</v>
      </c>
      <c r="T58" s="67">
        <v>1550000</v>
      </c>
      <c r="U58" s="67">
        <v>2045000</v>
      </c>
      <c r="V58" s="67">
        <v>2045000</v>
      </c>
      <c r="W58" s="67">
        <v>2045000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1413770</v>
      </c>
      <c r="AD58" s="67">
        <v>1413770</v>
      </c>
      <c r="AE58" s="67">
        <v>0</v>
      </c>
      <c r="AF58" s="67">
        <v>1413770</v>
      </c>
      <c r="AG58" s="67">
        <v>1413770</v>
      </c>
      <c r="AH58" s="67">
        <v>1413770</v>
      </c>
      <c r="AI58" s="67">
        <v>631230</v>
      </c>
      <c r="AJ58" s="68">
        <v>0.69133007334963326</v>
      </c>
      <c r="AK58" s="67">
        <v>631230</v>
      </c>
      <c r="AL58" s="68">
        <v>0.69133007334963326</v>
      </c>
      <c r="AM58" s="67">
        <v>0</v>
      </c>
      <c r="AN58" s="68"/>
      <c r="AO58" s="60"/>
    </row>
    <row r="59" spans="1:41" ht="31.2" outlineLevel="3" x14ac:dyDescent="0.3">
      <c r="A59" s="64" t="s">
        <v>354</v>
      </c>
      <c r="B59" s="65" t="s">
        <v>400</v>
      </c>
      <c r="C59" s="117" t="s">
        <v>354</v>
      </c>
      <c r="D59" s="64"/>
      <c r="E59" s="64"/>
      <c r="F59" s="66"/>
      <c r="G59" s="66"/>
      <c r="H59" s="66"/>
      <c r="I59" s="64"/>
      <c r="J59" s="64"/>
      <c r="K59" s="64"/>
      <c r="L59" s="64"/>
      <c r="M59" s="64"/>
      <c r="N59" s="64"/>
      <c r="O59" s="64"/>
      <c r="P59" s="64"/>
      <c r="Q59" s="64"/>
      <c r="R59" s="67">
        <v>0</v>
      </c>
      <c r="S59" s="67">
        <v>495000</v>
      </c>
      <c r="T59" s="67">
        <v>1550000</v>
      </c>
      <c r="U59" s="67">
        <v>2045000</v>
      </c>
      <c r="V59" s="67">
        <v>2045000</v>
      </c>
      <c r="W59" s="67">
        <v>2045000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1413770</v>
      </c>
      <c r="AD59" s="67">
        <v>1413770</v>
      </c>
      <c r="AE59" s="67">
        <v>0</v>
      </c>
      <c r="AF59" s="67">
        <v>1413770</v>
      </c>
      <c r="AG59" s="67">
        <v>1413770</v>
      </c>
      <c r="AH59" s="67">
        <v>1413770</v>
      </c>
      <c r="AI59" s="67">
        <v>631230</v>
      </c>
      <c r="AJ59" s="68">
        <v>0.69133007334963326</v>
      </c>
      <c r="AK59" s="67">
        <v>631230</v>
      </c>
      <c r="AL59" s="68">
        <v>0.69133007334963326</v>
      </c>
      <c r="AM59" s="67">
        <v>0</v>
      </c>
      <c r="AN59" s="68"/>
      <c r="AO59" s="60"/>
    </row>
    <row r="60" spans="1:41" ht="31.2" outlineLevel="1" x14ac:dyDescent="0.3">
      <c r="A60" s="64" t="s">
        <v>49</v>
      </c>
      <c r="B60" s="65" t="s">
        <v>302</v>
      </c>
      <c r="C60" s="117" t="s">
        <v>49</v>
      </c>
      <c r="D60" s="64"/>
      <c r="E60" s="64"/>
      <c r="F60" s="66"/>
      <c r="G60" s="66"/>
      <c r="H60" s="66"/>
      <c r="I60" s="64"/>
      <c r="J60" s="64"/>
      <c r="K60" s="64"/>
      <c r="L60" s="64"/>
      <c r="M60" s="64"/>
      <c r="N60" s="64"/>
      <c r="O60" s="64"/>
      <c r="P60" s="64"/>
      <c r="Q60" s="64"/>
      <c r="R60" s="67">
        <v>0</v>
      </c>
      <c r="S60" s="67">
        <v>7625000</v>
      </c>
      <c r="T60" s="67">
        <v>0</v>
      </c>
      <c r="U60" s="67">
        <v>7625000</v>
      </c>
      <c r="V60" s="67">
        <v>7625000</v>
      </c>
      <c r="W60" s="67">
        <v>7625000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7625000</v>
      </c>
      <c r="AJ60" s="68">
        <v>0</v>
      </c>
      <c r="AK60" s="67">
        <v>7625000</v>
      </c>
      <c r="AL60" s="68">
        <v>0</v>
      </c>
      <c r="AM60" s="67">
        <v>0</v>
      </c>
      <c r="AN60" s="68"/>
      <c r="AO60" s="60"/>
    </row>
    <row r="61" spans="1:41" ht="93.6" outlineLevel="2" x14ac:dyDescent="0.3">
      <c r="A61" s="64" t="s">
        <v>50</v>
      </c>
      <c r="B61" s="65" t="s">
        <v>303</v>
      </c>
      <c r="C61" s="117" t="s">
        <v>50</v>
      </c>
      <c r="D61" s="64"/>
      <c r="E61" s="64"/>
      <c r="F61" s="66"/>
      <c r="G61" s="66"/>
      <c r="H61" s="66"/>
      <c r="I61" s="64"/>
      <c r="J61" s="64"/>
      <c r="K61" s="64"/>
      <c r="L61" s="64"/>
      <c r="M61" s="64"/>
      <c r="N61" s="64"/>
      <c r="O61" s="64"/>
      <c r="P61" s="64"/>
      <c r="Q61" s="64"/>
      <c r="R61" s="67">
        <v>0</v>
      </c>
      <c r="S61" s="67">
        <v>750000</v>
      </c>
      <c r="T61" s="67">
        <v>0</v>
      </c>
      <c r="U61" s="67">
        <v>750000</v>
      </c>
      <c r="V61" s="67">
        <v>750000</v>
      </c>
      <c r="W61" s="67">
        <v>750000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750000</v>
      </c>
      <c r="AJ61" s="68">
        <v>0</v>
      </c>
      <c r="AK61" s="67">
        <v>750000</v>
      </c>
      <c r="AL61" s="68">
        <v>0</v>
      </c>
      <c r="AM61" s="67">
        <v>0</v>
      </c>
      <c r="AN61" s="68"/>
      <c r="AO61" s="60"/>
    </row>
    <row r="62" spans="1:41" ht="78" outlineLevel="3" x14ac:dyDescent="0.3">
      <c r="A62" s="64" t="s">
        <v>51</v>
      </c>
      <c r="B62" s="65" t="s">
        <v>304</v>
      </c>
      <c r="C62" s="117" t="s">
        <v>51</v>
      </c>
      <c r="D62" s="64"/>
      <c r="E62" s="64"/>
      <c r="F62" s="66"/>
      <c r="G62" s="66"/>
      <c r="H62" s="66"/>
      <c r="I62" s="64"/>
      <c r="J62" s="64"/>
      <c r="K62" s="64"/>
      <c r="L62" s="64"/>
      <c r="M62" s="64"/>
      <c r="N62" s="64"/>
      <c r="O62" s="64"/>
      <c r="P62" s="64"/>
      <c r="Q62" s="64"/>
      <c r="R62" s="67">
        <v>0</v>
      </c>
      <c r="S62" s="67">
        <v>750000</v>
      </c>
      <c r="T62" s="67">
        <v>0</v>
      </c>
      <c r="U62" s="67">
        <v>750000</v>
      </c>
      <c r="V62" s="67">
        <v>750000</v>
      </c>
      <c r="W62" s="67">
        <v>750000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750000</v>
      </c>
      <c r="AJ62" s="68">
        <v>0</v>
      </c>
      <c r="AK62" s="67">
        <v>750000</v>
      </c>
      <c r="AL62" s="68">
        <v>0</v>
      </c>
      <c r="AM62" s="67">
        <v>0</v>
      </c>
      <c r="AN62" s="68"/>
      <c r="AO62" s="60"/>
    </row>
    <row r="63" spans="1:41" ht="31.2" outlineLevel="2" x14ac:dyDescent="0.3">
      <c r="A63" s="64" t="s">
        <v>52</v>
      </c>
      <c r="B63" s="65" t="s">
        <v>305</v>
      </c>
      <c r="C63" s="117" t="s">
        <v>52</v>
      </c>
      <c r="D63" s="64"/>
      <c r="E63" s="64"/>
      <c r="F63" s="66"/>
      <c r="G63" s="66"/>
      <c r="H63" s="66"/>
      <c r="I63" s="64"/>
      <c r="J63" s="64"/>
      <c r="K63" s="64"/>
      <c r="L63" s="64"/>
      <c r="M63" s="64"/>
      <c r="N63" s="64"/>
      <c r="O63" s="64"/>
      <c r="P63" s="64"/>
      <c r="Q63" s="64"/>
      <c r="R63" s="67">
        <v>0</v>
      </c>
      <c r="S63" s="67">
        <v>6875000</v>
      </c>
      <c r="T63" s="67">
        <v>0</v>
      </c>
      <c r="U63" s="67">
        <v>6875000</v>
      </c>
      <c r="V63" s="67">
        <v>6875000</v>
      </c>
      <c r="W63" s="67">
        <v>6875000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6875000</v>
      </c>
      <c r="AJ63" s="68">
        <v>0</v>
      </c>
      <c r="AK63" s="67">
        <v>6875000</v>
      </c>
      <c r="AL63" s="68">
        <v>0</v>
      </c>
      <c r="AM63" s="67">
        <v>0</v>
      </c>
      <c r="AN63" s="68"/>
      <c r="AO63" s="60"/>
    </row>
    <row r="64" spans="1:41" ht="46.8" outlineLevel="3" x14ac:dyDescent="0.3">
      <c r="A64" s="64" t="s">
        <v>53</v>
      </c>
      <c r="B64" s="65" t="s">
        <v>306</v>
      </c>
      <c r="C64" s="117" t="s">
        <v>53</v>
      </c>
      <c r="D64" s="64"/>
      <c r="E64" s="64"/>
      <c r="F64" s="66"/>
      <c r="G64" s="66"/>
      <c r="H64" s="66"/>
      <c r="I64" s="64"/>
      <c r="J64" s="64"/>
      <c r="K64" s="64"/>
      <c r="L64" s="64"/>
      <c r="M64" s="64"/>
      <c r="N64" s="64"/>
      <c r="O64" s="64"/>
      <c r="P64" s="64"/>
      <c r="Q64" s="64"/>
      <c r="R64" s="67">
        <v>0</v>
      </c>
      <c r="S64" s="67">
        <v>300000</v>
      </c>
      <c r="T64" s="67">
        <v>0</v>
      </c>
      <c r="U64" s="67">
        <v>300000</v>
      </c>
      <c r="V64" s="67">
        <v>300000</v>
      </c>
      <c r="W64" s="67">
        <v>300000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300000</v>
      </c>
      <c r="AJ64" s="68">
        <v>0</v>
      </c>
      <c r="AK64" s="67">
        <v>300000</v>
      </c>
      <c r="AL64" s="68">
        <v>0</v>
      </c>
      <c r="AM64" s="67">
        <v>0</v>
      </c>
      <c r="AN64" s="68"/>
      <c r="AO64" s="60"/>
    </row>
    <row r="65" spans="1:41" ht="62.4" outlineLevel="3" x14ac:dyDescent="0.3">
      <c r="A65" s="64" t="s">
        <v>355</v>
      </c>
      <c r="B65" s="65" t="s">
        <v>401</v>
      </c>
      <c r="C65" s="117" t="s">
        <v>355</v>
      </c>
      <c r="D65" s="64"/>
      <c r="E65" s="64"/>
      <c r="F65" s="66"/>
      <c r="G65" s="66"/>
      <c r="H65" s="66"/>
      <c r="I65" s="64"/>
      <c r="J65" s="64"/>
      <c r="K65" s="64"/>
      <c r="L65" s="64"/>
      <c r="M65" s="64"/>
      <c r="N65" s="64"/>
      <c r="O65" s="64"/>
      <c r="P65" s="64"/>
      <c r="Q65" s="64"/>
      <c r="R65" s="67">
        <v>0</v>
      </c>
      <c r="S65" s="67">
        <v>6575000</v>
      </c>
      <c r="T65" s="67">
        <v>0</v>
      </c>
      <c r="U65" s="67">
        <v>6575000</v>
      </c>
      <c r="V65" s="67">
        <v>6575000</v>
      </c>
      <c r="W65" s="67">
        <v>6575000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6575000</v>
      </c>
      <c r="AJ65" s="68">
        <v>0</v>
      </c>
      <c r="AK65" s="67">
        <v>6575000</v>
      </c>
      <c r="AL65" s="68">
        <v>0</v>
      </c>
      <c r="AM65" s="67">
        <v>0</v>
      </c>
      <c r="AN65" s="68"/>
      <c r="AO65" s="60"/>
    </row>
    <row r="66" spans="1:41" outlineLevel="1" x14ac:dyDescent="0.3">
      <c r="A66" s="64" t="s">
        <v>54</v>
      </c>
      <c r="B66" s="65" t="s">
        <v>307</v>
      </c>
      <c r="C66" s="117" t="s">
        <v>54</v>
      </c>
      <c r="D66" s="64"/>
      <c r="E66" s="64"/>
      <c r="F66" s="66"/>
      <c r="G66" s="66"/>
      <c r="H66" s="66"/>
      <c r="I66" s="64"/>
      <c r="J66" s="64"/>
      <c r="K66" s="64"/>
      <c r="L66" s="64"/>
      <c r="M66" s="64"/>
      <c r="N66" s="64"/>
      <c r="O66" s="64"/>
      <c r="P66" s="64"/>
      <c r="Q66" s="64"/>
      <c r="R66" s="67">
        <v>0</v>
      </c>
      <c r="S66" s="67">
        <v>115000</v>
      </c>
      <c r="T66" s="67">
        <v>0</v>
      </c>
      <c r="U66" s="67">
        <v>115000</v>
      </c>
      <c r="V66" s="67">
        <v>115000</v>
      </c>
      <c r="W66" s="67">
        <v>115000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260826.57</v>
      </c>
      <c r="AD66" s="67">
        <v>260826.57</v>
      </c>
      <c r="AE66" s="67">
        <v>0</v>
      </c>
      <c r="AF66" s="67">
        <v>260826.57</v>
      </c>
      <c r="AG66" s="67">
        <v>260826.57</v>
      </c>
      <c r="AH66" s="67">
        <v>260826.57</v>
      </c>
      <c r="AI66" s="67">
        <v>-145826.57</v>
      </c>
      <c r="AJ66" s="68">
        <v>2.2680571304347827</v>
      </c>
      <c r="AK66" s="67">
        <v>-145826.57</v>
      </c>
      <c r="AL66" s="68">
        <v>2.2680571304347827</v>
      </c>
      <c r="AM66" s="67">
        <v>0</v>
      </c>
      <c r="AN66" s="68"/>
      <c r="AO66" s="60"/>
    </row>
    <row r="67" spans="1:41" ht="31.2" outlineLevel="2" x14ac:dyDescent="0.3">
      <c r="A67" s="64" t="s">
        <v>55</v>
      </c>
      <c r="B67" s="65" t="s">
        <v>308</v>
      </c>
      <c r="C67" s="117" t="s">
        <v>55</v>
      </c>
      <c r="D67" s="64"/>
      <c r="E67" s="64"/>
      <c r="F67" s="66"/>
      <c r="G67" s="66"/>
      <c r="H67" s="66"/>
      <c r="I67" s="64"/>
      <c r="J67" s="64"/>
      <c r="K67" s="64"/>
      <c r="L67" s="64"/>
      <c r="M67" s="64"/>
      <c r="N67" s="64"/>
      <c r="O67" s="64"/>
      <c r="P67" s="64"/>
      <c r="Q67" s="64"/>
      <c r="R67" s="67">
        <v>0</v>
      </c>
      <c r="S67" s="67">
        <v>115000</v>
      </c>
      <c r="T67" s="67">
        <v>0</v>
      </c>
      <c r="U67" s="67">
        <v>115000</v>
      </c>
      <c r="V67" s="67">
        <v>115000</v>
      </c>
      <c r="W67" s="67">
        <v>115000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260826.57</v>
      </c>
      <c r="AD67" s="67">
        <v>260826.57</v>
      </c>
      <c r="AE67" s="67">
        <v>0</v>
      </c>
      <c r="AF67" s="67">
        <v>260826.57</v>
      </c>
      <c r="AG67" s="67">
        <v>260826.57</v>
      </c>
      <c r="AH67" s="67">
        <v>260826.57</v>
      </c>
      <c r="AI67" s="67">
        <v>-145826.57</v>
      </c>
      <c r="AJ67" s="68">
        <v>2.2680571304347827</v>
      </c>
      <c r="AK67" s="67">
        <v>-145826.57</v>
      </c>
      <c r="AL67" s="68">
        <v>2.2680571304347827</v>
      </c>
      <c r="AM67" s="67">
        <v>0</v>
      </c>
      <c r="AN67" s="68"/>
      <c r="AO67" s="60"/>
    </row>
    <row r="68" spans="1:41" ht="46.8" outlineLevel="3" x14ac:dyDescent="0.3">
      <c r="A68" s="64" t="s">
        <v>56</v>
      </c>
      <c r="B68" s="65" t="s">
        <v>309</v>
      </c>
      <c r="C68" s="117" t="s">
        <v>56</v>
      </c>
      <c r="D68" s="64"/>
      <c r="E68" s="64"/>
      <c r="F68" s="66"/>
      <c r="G68" s="66"/>
      <c r="H68" s="66"/>
      <c r="I68" s="64"/>
      <c r="J68" s="64"/>
      <c r="K68" s="64"/>
      <c r="L68" s="64"/>
      <c r="M68" s="64"/>
      <c r="N68" s="64"/>
      <c r="O68" s="64"/>
      <c r="P68" s="64"/>
      <c r="Q68" s="64"/>
      <c r="R68" s="67">
        <v>0</v>
      </c>
      <c r="S68" s="67">
        <v>115000</v>
      </c>
      <c r="T68" s="67">
        <v>0</v>
      </c>
      <c r="U68" s="67">
        <v>115000</v>
      </c>
      <c r="V68" s="67">
        <v>115000</v>
      </c>
      <c r="W68" s="67">
        <v>115000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260826.57</v>
      </c>
      <c r="AD68" s="67">
        <v>260826.57</v>
      </c>
      <c r="AE68" s="67">
        <v>0</v>
      </c>
      <c r="AF68" s="67">
        <v>260826.57</v>
      </c>
      <c r="AG68" s="67">
        <v>260826.57</v>
      </c>
      <c r="AH68" s="67">
        <v>260826.57</v>
      </c>
      <c r="AI68" s="67">
        <v>-145826.57</v>
      </c>
      <c r="AJ68" s="68">
        <v>2.2680571304347827</v>
      </c>
      <c r="AK68" s="67">
        <v>-145826.57</v>
      </c>
      <c r="AL68" s="68">
        <v>2.2680571304347827</v>
      </c>
      <c r="AM68" s="67">
        <v>0</v>
      </c>
      <c r="AN68" s="68"/>
      <c r="AO68" s="60"/>
    </row>
    <row r="69" spans="1:41" outlineLevel="1" x14ac:dyDescent="0.3">
      <c r="A69" s="64" t="s">
        <v>57</v>
      </c>
      <c r="B69" s="65" t="s">
        <v>310</v>
      </c>
      <c r="C69" s="117" t="s">
        <v>57</v>
      </c>
      <c r="D69" s="64"/>
      <c r="E69" s="64"/>
      <c r="F69" s="66"/>
      <c r="G69" s="66"/>
      <c r="H69" s="66"/>
      <c r="I69" s="64"/>
      <c r="J69" s="64"/>
      <c r="K69" s="64"/>
      <c r="L69" s="64"/>
      <c r="M69" s="64"/>
      <c r="N69" s="64"/>
      <c r="O69" s="64"/>
      <c r="P69" s="64"/>
      <c r="Q69" s="64"/>
      <c r="R69" s="67">
        <v>0</v>
      </c>
      <c r="S69" s="67">
        <v>5000</v>
      </c>
      <c r="T69" s="67">
        <v>0</v>
      </c>
      <c r="U69" s="67">
        <v>5000</v>
      </c>
      <c r="V69" s="67">
        <v>5000</v>
      </c>
      <c r="W69" s="67">
        <v>5000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96588.800000000003</v>
      </c>
      <c r="AD69" s="67">
        <v>96588.800000000003</v>
      </c>
      <c r="AE69" s="67">
        <v>0</v>
      </c>
      <c r="AF69" s="67">
        <v>96588.800000000003</v>
      </c>
      <c r="AG69" s="67">
        <v>96588.800000000003</v>
      </c>
      <c r="AH69" s="67">
        <v>96588.800000000003</v>
      </c>
      <c r="AI69" s="67">
        <v>-91588.800000000003</v>
      </c>
      <c r="AJ69" s="68">
        <v>19.31776</v>
      </c>
      <c r="AK69" s="67">
        <v>-91588.800000000003</v>
      </c>
      <c r="AL69" s="68">
        <v>19.31776</v>
      </c>
      <c r="AM69" s="67">
        <v>0</v>
      </c>
      <c r="AN69" s="68"/>
      <c r="AO69" s="60"/>
    </row>
    <row r="70" spans="1:41" outlineLevel="2" x14ac:dyDescent="0.3">
      <c r="A70" s="64" t="s">
        <v>414</v>
      </c>
      <c r="B70" s="65" t="s">
        <v>429</v>
      </c>
      <c r="C70" s="117" t="s">
        <v>414</v>
      </c>
      <c r="D70" s="64"/>
      <c r="E70" s="64"/>
      <c r="F70" s="66"/>
      <c r="G70" s="66"/>
      <c r="H70" s="66"/>
      <c r="I70" s="64"/>
      <c r="J70" s="64"/>
      <c r="K70" s="64"/>
      <c r="L70" s="64"/>
      <c r="M70" s="64"/>
      <c r="N70" s="64"/>
      <c r="O70" s="64"/>
      <c r="P70" s="64"/>
      <c r="Q70" s="64"/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25237.8</v>
      </c>
      <c r="AD70" s="67">
        <v>25237.8</v>
      </c>
      <c r="AE70" s="67">
        <v>0</v>
      </c>
      <c r="AF70" s="67">
        <v>25237.8</v>
      </c>
      <c r="AG70" s="67">
        <v>25237.8</v>
      </c>
      <c r="AH70" s="67">
        <v>25237.8</v>
      </c>
      <c r="AI70" s="67">
        <v>-25237.8</v>
      </c>
      <c r="AJ70" s="68"/>
      <c r="AK70" s="67">
        <v>-25237.8</v>
      </c>
      <c r="AL70" s="68"/>
      <c r="AM70" s="67">
        <v>0</v>
      </c>
      <c r="AN70" s="68"/>
      <c r="AO70" s="60"/>
    </row>
    <row r="71" spans="1:41" ht="31.2" outlineLevel="3" x14ac:dyDescent="0.3">
      <c r="A71" s="64" t="s">
        <v>415</v>
      </c>
      <c r="B71" s="65" t="s">
        <v>430</v>
      </c>
      <c r="C71" s="117" t="s">
        <v>415</v>
      </c>
      <c r="D71" s="64"/>
      <c r="E71" s="64"/>
      <c r="F71" s="66"/>
      <c r="G71" s="66"/>
      <c r="H71" s="66"/>
      <c r="I71" s="64"/>
      <c r="J71" s="64"/>
      <c r="K71" s="64"/>
      <c r="L71" s="64"/>
      <c r="M71" s="64"/>
      <c r="N71" s="64"/>
      <c r="O71" s="64"/>
      <c r="P71" s="64"/>
      <c r="Q71" s="64"/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25237.8</v>
      </c>
      <c r="AD71" s="67">
        <v>25237.8</v>
      </c>
      <c r="AE71" s="67">
        <v>0</v>
      </c>
      <c r="AF71" s="67">
        <v>25237.8</v>
      </c>
      <c r="AG71" s="67">
        <v>25237.8</v>
      </c>
      <c r="AH71" s="67">
        <v>25237.8</v>
      </c>
      <c r="AI71" s="67">
        <v>-25237.8</v>
      </c>
      <c r="AJ71" s="68"/>
      <c r="AK71" s="67">
        <v>-25237.8</v>
      </c>
      <c r="AL71" s="68"/>
      <c r="AM71" s="67">
        <v>0</v>
      </c>
      <c r="AN71" s="68"/>
      <c r="AO71" s="60"/>
    </row>
    <row r="72" spans="1:41" outlineLevel="2" x14ac:dyDescent="0.3">
      <c r="A72" s="64" t="s">
        <v>58</v>
      </c>
      <c r="B72" s="65" t="s">
        <v>311</v>
      </c>
      <c r="C72" s="117" t="s">
        <v>58</v>
      </c>
      <c r="D72" s="64"/>
      <c r="E72" s="64"/>
      <c r="F72" s="66"/>
      <c r="G72" s="66"/>
      <c r="H72" s="66"/>
      <c r="I72" s="64"/>
      <c r="J72" s="64"/>
      <c r="K72" s="64"/>
      <c r="L72" s="64"/>
      <c r="M72" s="64"/>
      <c r="N72" s="64"/>
      <c r="O72" s="64"/>
      <c r="P72" s="64"/>
      <c r="Q72" s="64"/>
      <c r="R72" s="67">
        <v>0</v>
      </c>
      <c r="S72" s="67">
        <v>5000</v>
      </c>
      <c r="T72" s="67">
        <v>0</v>
      </c>
      <c r="U72" s="67">
        <v>5000</v>
      </c>
      <c r="V72" s="67">
        <v>5000</v>
      </c>
      <c r="W72" s="67">
        <v>5000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71351</v>
      </c>
      <c r="AD72" s="67">
        <v>71351</v>
      </c>
      <c r="AE72" s="67">
        <v>0</v>
      </c>
      <c r="AF72" s="67">
        <v>71351</v>
      </c>
      <c r="AG72" s="67">
        <v>71351</v>
      </c>
      <c r="AH72" s="67">
        <v>71351</v>
      </c>
      <c r="AI72" s="67">
        <v>-66351</v>
      </c>
      <c r="AJ72" s="68">
        <v>14.270200000000001</v>
      </c>
      <c r="AK72" s="67">
        <v>-66351</v>
      </c>
      <c r="AL72" s="68">
        <v>14.270200000000001</v>
      </c>
      <c r="AM72" s="67">
        <v>0</v>
      </c>
      <c r="AN72" s="68"/>
      <c r="AO72" s="60"/>
    </row>
    <row r="73" spans="1:41" outlineLevel="3" x14ac:dyDescent="0.3">
      <c r="A73" s="64" t="s">
        <v>59</v>
      </c>
      <c r="B73" s="65" t="s">
        <v>312</v>
      </c>
      <c r="C73" s="117" t="s">
        <v>59</v>
      </c>
      <c r="D73" s="64"/>
      <c r="E73" s="64"/>
      <c r="F73" s="66"/>
      <c r="G73" s="66"/>
      <c r="H73" s="66"/>
      <c r="I73" s="64"/>
      <c r="J73" s="64"/>
      <c r="K73" s="64"/>
      <c r="L73" s="64"/>
      <c r="M73" s="64"/>
      <c r="N73" s="64"/>
      <c r="O73" s="64"/>
      <c r="P73" s="64"/>
      <c r="Q73" s="64"/>
      <c r="R73" s="67">
        <v>0</v>
      </c>
      <c r="S73" s="67">
        <v>5000</v>
      </c>
      <c r="T73" s="67">
        <v>0</v>
      </c>
      <c r="U73" s="67">
        <v>5000</v>
      </c>
      <c r="V73" s="67">
        <v>5000</v>
      </c>
      <c r="W73" s="67">
        <v>5000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71351</v>
      </c>
      <c r="AD73" s="67">
        <v>71351</v>
      </c>
      <c r="AE73" s="67">
        <v>0</v>
      </c>
      <c r="AF73" s="67">
        <v>71351</v>
      </c>
      <c r="AG73" s="67">
        <v>71351</v>
      </c>
      <c r="AH73" s="67">
        <v>71351</v>
      </c>
      <c r="AI73" s="67">
        <v>-66351</v>
      </c>
      <c r="AJ73" s="68">
        <v>14.270200000000001</v>
      </c>
      <c r="AK73" s="67">
        <v>-66351</v>
      </c>
      <c r="AL73" s="68">
        <v>14.270200000000001</v>
      </c>
      <c r="AM73" s="67">
        <v>0</v>
      </c>
      <c r="AN73" s="68"/>
      <c r="AO73" s="60"/>
    </row>
    <row r="74" spans="1:41" x14ac:dyDescent="0.3">
      <c r="A74" s="64" t="s">
        <v>60</v>
      </c>
      <c r="B74" s="65" t="s">
        <v>313</v>
      </c>
      <c r="C74" s="117" t="s">
        <v>60</v>
      </c>
      <c r="D74" s="64"/>
      <c r="E74" s="64"/>
      <c r="F74" s="66"/>
      <c r="G74" s="66"/>
      <c r="H74" s="66"/>
      <c r="I74" s="64"/>
      <c r="J74" s="64"/>
      <c r="K74" s="64"/>
      <c r="L74" s="64"/>
      <c r="M74" s="64"/>
      <c r="N74" s="64"/>
      <c r="O74" s="64"/>
      <c r="P74" s="64"/>
      <c r="Q74" s="64"/>
      <c r="R74" s="67">
        <v>0</v>
      </c>
      <c r="S74" s="67">
        <v>23110314.41</v>
      </c>
      <c r="T74" s="67">
        <v>21315400.219999999</v>
      </c>
      <c r="U74" s="67">
        <v>44425714.630000003</v>
      </c>
      <c r="V74" s="67">
        <v>44425714.630000003</v>
      </c>
      <c r="W74" s="67">
        <v>44425714.630000003</v>
      </c>
      <c r="X74" s="67">
        <v>0</v>
      </c>
      <c r="Y74" s="67">
        <v>0</v>
      </c>
      <c r="Z74" s="67">
        <v>0</v>
      </c>
      <c r="AA74" s="67">
        <v>0</v>
      </c>
      <c r="AB74" s="67">
        <v>79227.460000000006</v>
      </c>
      <c r="AC74" s="67">
        <v>20240028.629999999</v>
      </c>
      <c r="AD74" s="67">
        <v>20160801.170000002</v>
      </c>
      <c r="AE74" s="67">
        <v>79227.460000000006</v>
      </c>
      <c r="AF74" s="67">
        <v>20240028.629999999</v>
      </c>
      <c r="AG74" s="67">
        <v>20160801.170000002</v>
      </c>
      <c r="AH74" s="67">
        <v>20160801.170000002</v>
      </c>
      <c r="AI74" s="67">
        <v>24264913.460000001</v>
      </c>
      <c r="AJ74" s="68">
        <v>0.45380927100237844</v>
      </c>
      <c r="AK74" s="67">
        <v>24264913.460000001</v>
      </c>
      <c r="AL74" s="68">
        <v>0.45380927100237844</v>
      </c>
      <c r="AM74" s="67">
        <v>0</v>
      </c>
      <c r="AN74" s="68"/>
      <c r="AO74" s="60"/>
    </row>
    <row r="75" spans="1:41" ht="46.8" outlineLevel="1" x14ac:dyDescent="0.3">
      <c r="A75" s="64" t="s">
        <v>61</v>
      </c>
      <c r="B75" s="65" t="s">
        <v>314</v>
      </c>
      <c r="C75" s="117" t="s">
        <v>61</v>
      </c>
      <c r="D75" s="64"/>
      <c r="E75" s="64"/>
      <c r="F75" s="66"/>
      <c r="G75" s="66"/>
      <c r="H75" s="66"/>
      <c r="I75" s="64"/>
      <c r="J75" s="64"/>
      <c r="K75" s="64"/>
      <c r="L75" s="64"/>
      <c r="M75" s="64"/>
      <c r="N75" s="64"/>
      <c r="O75" s="64"/>
      <c r="P75" s="64"/>
      <c r="Q75" s="64"/>
      <c r="R75" s="67">
        <v>0</v>
      </c>
      <c r="S75" s="67">
        <v>23110314.41</v>
      </c>
      <c r="T75" s="67">
        <v>21176713.219999999</v>
      </c>
      <c r="U75" s="67">
        <v>44287027.630000003</v>
      </c>
      <c r="V75" s="67">
        <v>44287027.630000003</v>
      </c>
      <c r="W75" s="67">
        <v>44287027.630000003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20113315.170000002</v>
      </c>
      <c r="AD75" s="67">
        <v>20113315.170000002</v>
      </c>
      <c r="AE75" s="67">
        <v>0</v>
      </c>
      <c r="AF75" s="67">
        <v>20113315.170000002</v>
      </c>
      <c r="AG75" s="67">
        <v>20113315.170000002</v>
      </c>
      <c r="AH75" s="67">
        <v>20113315.170000002</v>
      </c>
      <c r="AI75" s="67">
        <v>24173712.460000001</v>
      </c>
      <c r="AJ75" s="68">
        <v>0.45415816428319644</v>
      </c>
      <c r="AK75" s="67">
        <v>24173712.460000001</v>
      </c>
      <c r="AL75" s="68">
        <v>0.45415816428319644</v>
      </c>
      <c r="AM75" s="67">
        <v>0</v>
      </c>
      <c r="AN75" s="68"/>
      <c r="AO75" s="60"/>
    </row>
    <row r="76" spans="1:41" outlineLevel="2" x14ac:dyDescent="0.3">
      <c r="A76" s="64" t="s">
        <v>322</v>
      </c>
      <c r="B76" s="65" t="s">
        <v>329</v>
      </c>
      <c r="C76" s="117" t="s">
        <v>322</v>
      </c>
      <c r="D76" s="64"/>
      <c r="E76" s="64"/>
      <c r="F76" s="66"/>
      <c r="G76" s="66"/>
      <c r="H76" s="66"/>
      <c r="I76" s="64"/>
      <c r="J76" s="64"/>
      <c r="K76" s="64"/>
      <c r="L76" s="64"/>
      <c r="M76" s="64"/>
      <c r="N76" s="64"/>
      <c r="O76" s="64"/>
      <c r="P76" s="64"/>
      <c r="Q76" s="64"/>
      <c r="R76" s="67">
        <v>0</v>
      </c>
      <c r="S76" s="67">
        <v>12494176</v>
      </c>
      <c r="T76" s="67">
        <v>0</v>
      </c>
      <c r="U76" s="67">
        <v>12494176</v>
      </c>
      <c r="V76" s="67">
        <v>12494176</v>
      </c>
      <c r="W76" s="67">
        <v>12494176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6960000</v>
      </c>
      <c r="AD76" s="67">
        <v>6960000</v>
      </c>
      <c r="AE76" s="67">
        <v>0</v>
      </c>
      <c r="AF76" s="67">
        <v>6960000</v>
      </c>
      <c r="AG76" s="67">
        <v>6960000</v>
      </c>
      <c r="AH76" s="67">
        <v>6960000</v>
      </c>
      <c r="AI76" s="67">
        <v>5534176</v>
      </c>
      <c r="AJ76" s="68">
        <v>0.55705954518329182</v>
      </c>
      <c r="AK76" s="67">
        <v>5534176</v>
      </c>
      <c r="AL76" s="68">
        <v>0.55705954518329182</v>
      </c>
      <c r="AM76" s="67">
        <v>0</v>
      </c>
      <c r="AN76" s="68"/>
      <c r="AO76" s="60"/>
    </row>
    <row r="77" spans="1:41" ht="46.8" outlineLevel="3" x14ac:dyDescent="0.3">
      <c r="A77" s="64" t="s">
        <v>356</v>
      </c>
      <c r="B77" s="65" t="s">
        <v>431</v>
      </c>
      <c r="C77" s="117" t="s">
        <v>356</v>
      </c>
      <c r="D77" s="64"/>
      <c r="E77" s="64"/>
      <c r="F77" s="66"/>
      <c r="G77" s="66"/>
      <c r="H77" s="66"/>
      <c r="I77" s="64"/>
      <c r="J77" s="64"/>
      <c r="K77" s="64"/>
      <c r="L77" s="64"/>
      <c r="M77" s="64"/>
      <c r="N77" s="64"/>
      <c r="O77" s="64"/>
      <c r="P77" s="64"/>
      <c r="Q77" s="64"/>
      <c r="R77" s="67">
        <v>0</v>
      </c>
      <c r="S77" s="67">
        <v>12494176</v>
      </c>
      <c r="T77" s="67">
        <v>0</v>
      </c>
      <c r="U77" s="67">
        <v>12494176</v>
      </c>
      <c r="V77" s="67">
        <v>12494176</v>
      </c>
      <c r="W77" s="67">
        <v>12494176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6960000</v>
      </c>
      <c r="AD77" s="67">
        <v>6960000</v>
      </c>
      <c r="AE77" s="67">
        <v>0</v>
      </c>
      <c r="AF77" s="67">
        <v>6960000</v>
      </c>
      <c r="AG77" s="67">
        <v>6960000</v>
      </c>
      <c r="AH77" s="67">
        <v>6960000</v>
      </c>
      <c r="AI77" s="67">
        <v>5534176</v>
      </c>
      <c r="AJ77" s="68">
        <v>0.55705954518329182</v>
      </c>
      <c r="AK77" s="67">
        <v>5534176</v>
      </c>
      <c r="AL77" s="68">
        <v>0.55705954518329182</v>
      </c>
      <c r="AM77" s="67">
        <v>0</v>
      </c>
      <c r="AN77" s="68"/>
      <c r="AO77" s="60"/>
    </row>
    <row r="78" spans="1:41" ht="62.4" outlineLevel="3" x14ac:dyDescent="0.3">
      <c r="A78" s="64" t="s">
        <v>416</v>
      </c>
      <c r="B78" s="65" t="s">
        <v>432</v>
      </c>
      <c r="C78" s="117" t="s">
        <v>416</v>
      </c>
      <c r="D78" s="64"/>
      <c r="E78" s="64"/>
      <c r="F78" s="66"/>
      <c r="G78" s="66"/>
      <c r="H78" s="66"/>
      <c r="I78" s="64"/>
      <c r="J78" s="64"/>
      <c r="K78" s="64"/>
      <c r="L78" s="64"/>
      <c r="M78" s="64"/>
      <c r="N78" s="64"/>
      <c r="O78" s="64"/>
      <c r="P78" s="64"/>
      <c r="Q78" s="64"/>
      <c r="R78" s="67">
        <v>0</v>
      </c>
      <c r="S78" s="67">
        <v>0</v>
      </c>
      <c r="T78" s="67">
        <v>1122784</v>
      </c>
      <c r="U78" s="67">
        <v>1122784</v>
      </c>
      <c r="V78" s="67">
        <v>1122784</v>
      </c>
      <c r="W78" s="67">
        <v>1122784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1122784</v>
      </c>
      <c r="AJ78" s="68">
        <v>0</v>
      </c>
      <c r="AK78" s="67">
        <v>1122784</v>
      </c>
      <c r="AL78" s="68">
        <v>0</v>
      </c>
      <c r="AM78" s="67">
        <v>0</v>
      </c>
      <c r="AN78" s="68"/>
      <c r="AO78" s="60"/>
    </row>
    <row r="79" spans="1:41" ht="31.2" outlineLevel="3" x14ac:dyDescent="0.3">
      <c r="A79" s="64" t="s">
        <v>357</v>
      </c>
      <c r="B79" s="65" t="s">
        <v>386</v>
      </c>
      <c r="C79" s="117" t="s">
        <v>357</v>
      </c>
      <c r="D79" s="64"/>
      <c r="E79" s="64"/>
      <c r="F79" s="66"/>
      <c r="G79" s="66"/>
      <c r="H79" s="66"/>
      <c r="I79" s="64"/>
      <c r="J79" s="64"/>
      <c r="K79" s="64"/>
      <c r="L79" s="64"/>
      <c r="M79" s="64"/>
      <c r="N79" s="64"/>
      <c r="O79" s="64"/>
      <c r="P79" s="64"/>
      <c r="Q79" s="64"/>
      <c r="R79" s="67">
        <v>0</v>
      </c>
      <c r="S79" s="67">
        <v>9312764.4100000001</v>
      </c>
      <c r="T79" s="67">
        <v>0</v>
      </c>
      <c r="U79" s="67">
        <v>9312764.4100000001</v>
      </c>
      <c r="V79" s="67">
        <v>9312764.4100000001</v>
      </c>
      <c r="W79" s="67">
        <v>9312764.4100000001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9312764.4100000001</v>
      </c>
      <c r="AJ79" s="68">
        <v>0</v>
      </c>
      <c r="AK79" s="67">
        <v>9312764.4100000001</v>
      </c>
      <c r="AL79" s="68">
        <v>0</v>
      </c>
      <c r="AM79" s="67">
        <v>0</v>
      </c>
      <c r="AN79" s="68"/>
      <c r="AO79" s="60"/>
    </row>
    <row r="80" spans="1:41" ht="31.2" outlineLevel="2" x14ac:dyDescent="0.3">
      <c r="A80" s="64" t="s">
        <v>323</v>
      </c>
      <c r="B80" s="65" t="s">
        <v>402</v>
      </c>
      <c r="C80" s="117" t="s">
        <v>323</v>
      </c>
      <c r="D80" s="64"/>
      <c r="E80" s="64"/>
      <c r="F80" s="66"/>
      <c r="G80" s="66"/>
      <c r="H80" s="66"/>
      <c r="I80" s="64"/>
      <c r="J80" s="64"/>
      <c r="K80" s="64"/>
      <c r="L80" s="64"/>
      <c r="M80" s="64"/>
      <c r="N80" s="64"/>
      <c r="O80" s="64"/>
      <c r="P80" s="64"/>
      <c r="Q80" s="64"/>
      <c r="R80" s="67">
        <v>0</v>
      </c>
      <c r="S80" s="67">
        <v>300000</v>
      </c>
      <c r="T80" s="67">
        <v>13293249</v>
      </c>
      <c r="U80" s="67">
        <v>13593249</v>
      </c>
      <c r="V80" s="67">
        <v>13593249</v>
      </c>
      <c r="W80" s="67">
        <v>13593249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12513510</v>
      </c>
      <c r="AD80" s="67">
        <v>12513510</v>
      </c>
      <c r="AE80" s="67">
        <v>0</v>
      </c>
      <c r="AF80" s="67">
        <v>12513510</v>
      </c>
      <c r="AG80" s="67">
        <v>12513510</v>
      </c>
      <c r="AH80" s="67">
        <v>12513510</v>
      </c>
      <c r="AI80" s="67">
        <v>1079739</v>
      </c>
      <c r="AJ80" s="68">
        <v>0.92056799665775269</v>
      </c>
      <c r="AK80" s="67">
        <v>1079739</v>
      </c>
      <c r="AL80" s="68">
        <v>0.92056799665775269</v>
      </c>
      <c r="AM80" s="67">
        <v>0</v>
      </c>
      <c r="AN80" s="68"/>
      <c r="AO80" s="60"/>
    </row>
    <row r="81" spans="1:41" ht="62.4" outlineLevel="3" x14ac:dyDescent="0.3">
      <c r="A81" s="64" t="s">
        <v>417</v>
      </c>
      <c r="B81" s="65" t="s">
        <v>433</v>
      </c>
      <c r="C81" s="117" t="s">
        <v>417</v>
      </c>
      <c r="D81" s="64"/>
      <c r="E81" s="64"/>
      <c r="F81" s="66"/>
      <c r="G81" s="66"/>
      <c r="H81" s="66"/>
      <c r="I81" s="64"/>
      <c r="J81" s="64"/>
      <c r="K81" s="64"/>
      <c r="L81" s="64"/>
      <c r="M81" s="64"/>
      <c r="N81" s="64"/>
      <c r="O81" s="64"/>
      <c r="P81" s="64"/>
      <c r="Q81" s="64"/>
      <c r="R81" s="67">
        <v>0</v>
      </c>
      <c r="S81" s="67">
        <v>0</v>
      </c>
      <c r="T81" s="67">
        <v>779739</v>
      </c>
      <c r="U81" s="67">
        <v>779739</v>
      </c>
      <c r="V81" s="67">
        <v>779739</v>
      </c>
      <c r="W81" s="67">
        <v>779739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779739</v>
      </c>
      <c r="AJ81" s="68">
        <v>0</v>
      </c>
      <c r="AK81" s="67">
        <v>779739</v>
      </c>
      <c r="AL81" s="68">
        <v>0</v>
      </c>
      <c r="AM81" s="67">
        <v>0</v>
      </c>
      <c r="AN81" s="68"/>
      <c r="AO81" s="60"/>
    </row>
    <row r="82" spans="1:41" ht="46.8" outlineLevel="3" x14ac:dyDescent="0.3">
      <c r="A82" s="64" t="s">
        <v>358</v>
      </c>
      <c r="B82" s="65" t="s">
        <v>387</v>
      </c>
      <c r="C82" s="117" t="s">
        <v>358</v>
      </c>
      <c r="D82" s="64"/>
      <c r="E82" s="64"/>
      <c r="F82" s="66"/>
      <c r="G82" s="66"/>
      <c r="H82" s="66"/>
      <c r="I82" s="64"/>
      <c r="J82" s="64"/>
      <c r="K82" s="64"/>
      <c r="L82" s="64"/>
      <c r="M82" s="64"/>
      <c r="N82" s="64"/>
      <c r="O82" s="64"/>
      <c r="P82" s="64"/>
      <c r="Q82" s="64"/>
      <c r="R82" s="67">
        <v>0</v>
      </c>
      <c r="S82" s="67">
        <v>0</v>
      </c>
      <c r="T82" s="67">
        <v>12513510</v>
      </c>
      <c r="U82" s="67">
        <v>12513510</v>
      </c>
      <c r="V82" s="67">
        <v>12513510</v>
      </c>
      <c r="W82" s="67">
        <v>12513510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12513510</v>
      </c>
      <c r="AD82" s="67">
        <v>12513510</v>
      </c>
      <c r="AE82" s="67">
        <v>0</v>
      </c>
      <c r="AF82" s="67">
        <v>12513510</v>
      </c>
      <c r="AG82" s="67">
        <v>12513510</v>
      </c>
      <c r="AH82" s="67">
        <v>12513510</v>
      </c>
      <c r="AI82" s="67">
        <v>0</v>
      </c>
      <c r="AJ82" s="68">
        <v>1</v>
      </c>
      <c r="AK82" s="67">
        <v>0</v>
      </c>
      <c r="AL82" s="68">
        <v>1</v>
      </c>
      <c r="AM82" s="67">
        <v>0</v>
      </c>
      <c r="AN82" s="68"/>
      <c r="AO82" s="60"/>
    </row>
    <row r="83" spans="1:41" ht="31.2" outlineLevel="3" x14ac:dyDescent="0.3">
      <c r="A83" s="64" t="s">
        <v>359</v>
      </c>
      <c r="B83" s="65" t="s">
        <v>388</v>
      </c>
      <c r="C83" s="117" t="s">
        <v>359</v>
      </c>
      <c r="D83" s="64"/>
      <c r="E83" s="64"/>
      <c r="F83" s="66"/>
      <c r="G83" s="66"/>
      <c r="H83" s="66"/>
      <c r="I83" s="64"/>
      <c r="J83" s="64"/>
      <c r="K83" s="64"/>
      <c r="L83" s="64"/>
      <c r="M83" s="64"/>
      <c r="N83" s="64"/>
      <c r="O83" s="64"/>
      <c r="P83" s="64"/>
      <c r="Q83" s="64"/>
      <c r="R83" s="67">
        <v>0</v>
      </c>
      <c r="S83" s="67">
        <v>300000</v>
      </c>
      <c r="T83" s="67">
        <v>0</v>
      </c>
      <c r="U83" s="67">
        <v>300000</v>
      </c>
      <c r="V83" s="67">
        <v>300000</v>
      </c>
      <c r="W83" s="67">
        <v>300000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300000</v>
      </c>
      <c r="AJ83" s="68">
        <v>0</v>
      </c>
      <c r="AK83" s="67">
        <v>300000</v>
      </c>
      <c r="AL83" s="68">
        <v>0</v>
      </c>
      <c r="AM83" s="67">
        <v>0</v>
      </c>
      <c r="AN83" s="68"/>
      <c r="AO83" s="60"/>
    </row>
    <row r="84" spans="1:41" ht="31.2" outlineLevel="2" x14ac:dyDescent="0.3">
      <c r="A84" s="64" t="s">
        <v>324</v>
      </c>
      <c r="B84" s="65" t="s">
        <v>330</v>
      </c>
      <c r="C84" s="117" t="s">
        <v>324</v>
      </c>
      <c r="D84" s="64"/>
      <c r="E84" s="64"/>
      <c r="F84" s="66"/>
      <c r="G84" s="66"/>
      <c r="H84" s="66"/>
      <c r="I84" s="64"/>
      <c r="J84" s="64"/>
      <c r="K84" s="64"/>
      <c r="L84" s="64"/>
      <c r="M84" s="64"/>
      <c r="N84" s="64"/>
      <c r="O84" s="64"/>
      <c r="P84" s="64"/>
      <c r="Q84" s="64"/>
      <c r="R84" s="67">
        <v>0</v>
      </c>
      <c r="S84" s="67">
        <v>686374</v>
      </c>
      <c r="T84" s="67">
        <v>0</v>
      </c>
      <c r="U84" s="67">
        <v>686374</v>
      </c>
      <c r="V84" s="67">
        <v>686374</v>
      </c>
      <c r="W84" s="67">
        <v>686374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387118.7</v>
      </c>
      <c r="AD84" s="67">
        <v>387118.7</v>
      </c>
      <c r="AE84" s="67">
        <v>0</v>
      </c>
      <c r="AF84" s="67">
        <v>387118.7</v>
      </c>
      <c r="AG84" s="67">
        <v>387118.7</v>
      </c>
      <c r="AH84" s="67">
        <v>387118.7</v>
      </c>
      <c r="AI84" s="67">
        <v>299255.3</v>
      </c>
      <c r="AJ84" s="68">
        <v>0.56400548389070682</v>
      </c>
      <c r="AK84" s="67">
        <v>299255.3</v>
      </c>
      <c r="AL84" s="68">
        <v>0.56400548389070682</v>
      </c>
      <c r="AM84" s="67">
        <v>0</v>
      </c>
      <c r="AN84" s="68"/>
      <c r="AO84" s="60"/>
    </row>
    <row r="85" spans="1:41" ht="46.8" outlineLevel="3" x14ac:dyDescent="0.3">
      <c r="A85" s="64" t="s">
        <v>360</v>
      </c>
      <c r="B85" s="65" t="s">
        <v>315</v>
      </c>
      <c r="C85" s="117" t="s">
        <v>360</v>
      </c>
      <c r="D85" s="64"/>
      <c r="E85" s="64"/>
      <c r="F85" s="66"/>
      <c r="G85" s="66"/>
      <c r="H85" s="66"/>
      <c r="I85" s="64"/>
      <c r="J85" s="64"/>
      <c r="K85" s="64"/>
      <c r="L85" s="64"/>
      <c r="M85" s="64"/>
      <c r="N85" s="64"/>
      <c r="O85" s="64"/>
      <c r="P85" s="64"/>
      <c r="Q85" s="64"/>
      <c r="R85" s="67">
        <v>0</v>
      </c>
      <c r="S85" s="67">
        <v>686374</v>
      </c>
      <c r="T85" s="67">
        <v>0</v>
      </c>
      <c r="U85" s="67">
        <v>686374</v>
      </c>
      <c r="V85" s="67">
        <v>686374</v>
      </c>
      <c r="W85" s="67">
        <v>686374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387118.7</v>
      </c>
      <c r="AD85" s="67">
        <v>387118.7</v>
      </c>
      <c r="AE85" s="67">
        <v>0</v>
      </c>
      <c r="AF85" s="67">
        <v>387118.7</v>
      </c>
      <c r="AG85" s="67">
        <v>387118.7</v>
      </c>
      <c r="AH85" s="67">
        <v>387118.7</v>
      </c>
      <c r="AI85" s="67">
        <v>299255.3</v>
      </c>
      <c r="AJ85" s="68">
        <v>0.56400548389070682</v>
      </c>
      <c r="AK85" s="67">
        <v>299255.3</v>
      </c>
      <c r="AL85" s="68">
        <v>0.56400548389070682</v>
      </c>
      <c r="AM85" s="67">
        <v>0</v>
      </c>
      <c r="AN85" s="68"/>
      <c r="AO85" s="60"/>
    </row>
    <row r="86" spans="1:41" ht="78" outlineLevel="3" x14ac:dyDescent="0.3">
      <c r="A86" s="64" t="s">
        <v>361</v>
      </c>
      <c r="B86" s="65" t="s">
        <v>389</v>
      </c>
      <c r="C86" s="117" t="s">
        <v>361</v>
      </c>
      <c r="D86" s="64"/>
      <c r="E86" s="64"/>
      <c r="F86" s="66"/>
      <c r="G86" s="66"/>
      <c r="H86" s="66"/>
      <c r="I86" s="64"/>
      <c r="J86" s="64"/>
      <c r="K86" s="64"/>
      <c r="L86" s="64"/>
      <c r="M86" s="64"/>
      <c r="N86" s="64"/>
      <c r="O86" s="64"/>
      <c r="P86" s="64"/>
      <c r="Q86" s="64"/>
      <c r="R86" s="67">
        <v>0</v>
      </c>
      <c r="S86" s="67">
        <v>317000</v>
      </c>
      <c r="T86" s="67">
        <v>1013251</v>
      </c>
      <c r="U86" s="67">
        <v>1330251</v>
      </c>
      <c r="V86" s="67">
        <v>1330251</v>
      </c>
      <c r="W86" s="67">
        <v>1330251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100707.56</v>
      </c>
      <c r="AD86" s="67">
        <v>100707.56</v>
      </c>
      <c r="AE86" s="67">
        <v>0</v>
      </c>
      <c r="AF86" s="67">
        <v>100707.56</v>
      </c>
      <c r="AG86" s="67">
        <v>100707.56</v>
      </c>
      <c r="AH86" s="67">
        <v>100707.56</v>
      </c>
      <c r="AI86" s="67">
        <v>1229543.44</v>
      </c>
      <c r="AJ86" s="68">
        <v>7.5705682611777778E-2</v>
      </c>
      <c r="AK86" s="67">
        <v>1229543.44</v>
      </c>
      <c r="AL86" s="68">
        <v>7.5705682611777778E-2</v>
      </c>
      <c r="AM86" s="67">
        <v>0</v>
      </c>
      <c r="AN86" s="68"/>
      <c r="AO86" s="60"/>
    </row>
    <row r="87" spans="1:41" ht="46.8" outlineLevel="2" x14ac:dyDescent="0.3">
      <c r="A87" s="64" t="s">
        <v>325</v>
      </c>
      <c r="B87" s="65" t="s">
        <v>403</v>
      </c>
      <c r="C87" s="117" t="s">
        <v>325</v>
      </c>
      <c r="D87" s="64"/>
      <c r="E87" s="64"/>
      <c r="F87" s="66"/>
      <c r="G87" s="66"/>
      <c r="H87" s="66"/>
      <c r="I87" s="64"/>
      <c r="J87" s="64"/>
      <c r="K87" s="64"/>
      <c r="L87" s="64"/>
      <c r="M87" s="64"/>
      <c r="N87" s="64"/>
      <c r="O87" s="64"/>
      <c r="P87" s="64"/>
      <c r="Q87" s="64"/>
      <c r="R87" s="67">
        <v>0</v>
      </c>
      <c r="S87" s="67">
        <v>0</v>
      </c>
      <c r="T87" s="67">
        <v>5747429.2199999997</v>
      </c>
      <c r="U87" s="67">
        <v>5747429.2199999997</v>
      </c>
      <c r="V87" s="67">
        <v>5747429.2199999997</v>
      </c>
      <c r="W87" s="67">
        <v>5747429.2199999997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151978.91</v>
      </c>
      <c r="AD87" s="67">
        <v>151978.91</v>
      </c>
      <c r="AE87" s="67">
        <v>0</v>
      </c>
      <c r="AF87" s="67">
        <v>151978.91</v>
      </c>
      <c r="AG87" s="67">
        <v>151978.91</v>
      </c>
      <c r="AH87" s="67">
        <v>151978.91</v>
      </c>
      <c r="AI87" s="67">
        <v>5595450.3099999996</v>
      </c>
      <c r="AJ87" s="68">
        <v>2.6442937212891853E-2</v>
      </c>
      <c r="AK87" s="67">
        <v>5595450.3099999996</v>
      </c>
      <c r="AL87" s="68">
        <v>2.6442937212891853E-2</v>
      </c>
      <c r="AM87" s="67">
        <v>0</v>
      </c>
      <c r="AN87" s="68"/>
      <c r="AO87" s="60"/>
    </row>
    <row r="88" spans="1:41" ht="78" outlineLevel="3" x14ac:dyDescent="0.3">
      <c r="A88" s="64" t="s">
        <v>418</v>
      </c>
      <c r="B88" s="65" t="s">
        <v>434</v>
      </c>
      <c r="C88" s="117" t="s">
        <v>418</v>
      </c>
      <c r="D88" s="64"/>
      <c r="E88" s="64"/>
      <c r="F88" s="66"/>
      <c r="G88" s="66"/>
      <c r="H88" s="66"/>
      <c r="I88" s="64"/>
      <c r="J88" s="64"/>
      <c r="K88" s="64"/>
      <c r="L88" s="64"/>
      <c r="M88" s="64"/>
      <c r="N88" s="64"/>
      <c r="O88" s="64"/>
      <c r="P88" s="64"/>
      <c r="Q88" s="64"/>
      <c r="R88" s="67">
        <v>0</v>
      </c>
      <c r="S88" s="67">
        <v>0</v>
      </c>
      <c r="T88" s="67">
        <v>440320</v>
      </c>
      <c r="U88" s="67">
        <v>440320</v>
      </c>
      <c r="V88" s="67">
        <v>440320</v>
      </c>
      <c r="W88" s="67">
        <v>440320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440320</v>
      </c>
      <c r="AJ88" s="68">
        <v>0</v>
      </c>
      <c r="AK88" s="67">
        <v>440320</v>
      </c>
      <c r="AL88" s="68">
        <v>0</v>
      </c>
      <c r="AM88" s="67">
        <v>0</v>
      </c>
      <c r="AN88" s="68"/>
      <c r="AO88" s="60"/>
    </row>
    <row r="89" spans="1:41" ht="62.4" outlineLevel="3" x14ac:dyDescent="0.3">
      <c r="A89" s="64" t="s">
        <v>419</v>
      </c>
      <c r="B89" s="65" t="s">
        <v>435</v>
      </c>
      <c r="C89" s="117" t="s">
        <v>419</v>
      </c>
      <c r="D89" s="64"/>
      <c r="E89" s="64"/>
      <c r="F89" s="66"/>
      <c r="G89" s="66"/>
      <c r="H89" s="66"/>
      <c r="I89" s="64"/>
      <c r="J89" s="64"/>
      <c r="K89" s="64"/>
      <c r="L89" s="64"/>
      <c r="M89" s="64"/>
      <c r="N89" s="64"/>
      <c r="O89" s="64"/>
      <c r="P89" s="64"/>
      <c r="Q89" s="64"/>
      <c r="R89" s="67">
        <v>0</v>
      </c>
      <c r="S89" s="67">
        <v>0</v>
      </c>
      <c r="T89" s="67">
        <v>2000000</v>
      </c>
      <c r="U89" s="67">
        <v>2000000</v>
      </c>
      <c r="V89" s="67">
        <v>2000000</v>
      </c>
      <c r="W89" s="67">
        <v>2000000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2000000</v>
      </c>
      <c r="AJ89" s="68">
        <v>0</v>
      </c>
      <c r="AK89" s="67">
        <v>2000000</v>
      </c>
      <c r="AL89" s="68">
        <v>0</v>
      </c>
      <c r="AM89" s="67">
        <v>0</v>
      </c>
      <c r="AN89" s="68"/>
      <c r="AO89" s="60"/>
    </row>
    <row r="90" spans="1:41" ht="62.4" outlineLevel="3" x14ac:dyDescent="0.3">
      <c r="A90" s="64" t="s">
        <v>362</v>
      </c>
      <c r="B90" s="65" t="s">
        <v>404</v>
      </c>
      <c r="C90" s="117" t="s">
        <v>362</v>
      </c>
      <c r="D90" s="64"/>
      <c r="E90" s="64"/>
      <c r="F90" s="66"/>
      <c r="G90" s="66"/>
      <c r="H90" s="66"/>
      <c r="I90" s="64"/>
      <c r="J90" s="64"/>
      <c r="K90" s="64"/>
      <c r="L90" s="64"/>
      <c r="M90" s="64"/>
      <c r="N90" s="64"/>
      <c r="O90" s="64"/>
      <c r="P90" s="64"/>
      <c r="Q90" s="64"/>
      <c r="R90" s="67">
        <v>0</v>
      </c>
      <c r="S90" s="67">
        <v>0</v>
      </c>
      <c r="T90" s="67">
        <v>2932129.22</v>
      </c>
      <c r="U90" s="67">
        <v>2932129.22</v>
      </c>
      <c r="V90" s="67">
        <v>2932129.22</v>
      </c>
      <c r="W90" s="67">
        <v>2932129.22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2932129.22</v>
      </c>
      <c r="AJ90" s="68">
        <v>0</v>
      </c>
      <c r="AK90" s="67">
        <v>2932129.22</v>
      </c>
      <c r="AL90" s="68">
        <v>0</v>
      </c>
      <c r="AM90" s="67">
        <v>0</v>
      </c>
      <c r="AN90" s="68"/>
      <c r="AO90" s="60"/>
    </row>
    <row r="91" spans="1:41" ht="62.4" outlineLevel="3" x14ac:dyDescent="0.3">
      <c r="A91" s="64" t="s">
        <v>363</v>
      </c>
      <c r="B91" s="65" t="s">
        <v>316</v>
      </c>
      <c r="C91" s="117" t="s">
        <v>363</v>
      </c>
      <c r="D91" s="64"/>
      <c r="E91" s="64"/>
      <c r="F91" s="66"/>
      <c r="G91" s="66"/>
      <c r="H91" s="66"/>
      <c r="I91" s="64"/>
      <c r="J91" s="64"/>
      <c r="K91" s="64"/>
      <c r="L91" s="64"/>
      <c r="M91" s="64"/>
      <c r="N91" s="64"/>
      <c r="O91" s="64"/>
      <c r="P91" s="64"/>
      <c r="Q91" s="64"/>
      <c r="R91" s="67">
        <v>0</v>
      </c>
      <c r="S91" s="67">
        <v>0</v>
      </c>
      <c r="T91" s="67">
        <v>374980</v>
      </c>
      <c r="U91" s="67">
        <v>374980</v>
      </c>
      <c r="V91" s="67">
        <v>374980</v>
      </c>
      <c r="W91" s="67">
        <v>374980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151978.91</v>
      </c>
      <c r="AD91" s="67">
        <v>151978.91</v>
      </c>
      <c r="AE91" s="67">
        <v>0</v>
      </c>
      <c r="AF91" s="67">
        <v>151978.91</v>
      </c>
      <c r="AG91" s="67">
        <v>151978.91</v>
      </c>
      <c r="AH91" s="67">
        <v>151978.91</v>
      </c>
      <c r="AI91" s="67">
        <v>223001.09</v>
      </c>
      <c r="AJ91" s="68">
        <v>0.40529870926449413</v>
      </c>
      <c r="AK91" s="67">
        <v>223001.09</v>
      </c>
      <c r="AL91" s="68">
        <v>0.40529870926449413</v>
      </c>
      <c r="AM91" s="67">
        <v>0</v>
      </c>
      <c r="AN91" s="68"/>
      <c r="AO91" s="60"/>
    </row>
    <row r="92" spans="1:41" ht="31.2" outlineLevel="1" x14ac:dyDescent="0.3">
      <c r="A92" s="64" t="s">
        <v>420</v>
      </c>
      <c r="B92" s="65" t="s">
        <v>436</v>
      </c>
      <c r="C92" s="117" t="s">
        <v>420</v>
      </c>
      <c r="D92" s="64"/>
      <c r="E92" s="64"/>
      <c r="F92" s="66"/>
      <c r="G92" s="66"/>
      <c r="H92" s="66"/>
      <c r="I92" s="64"/>
      <c r="J92" s="64"/>
      <c r="K92" s="64"/>
      <c r="L92" s="64"/>
      <c r="M92" s="64"/>
      <c r="N92" s="64"/>
      <c r="O92" s="64"/>
      <c r="P92" s="64"/>
      <c r="Q92" s="64"/>
      <c r="R92" s="67">
        <v>0</v>
      </c>
      <c r="S92" s="67">
        <v>0</v>
      </c>
      <c r="T92" s="67">
        <v>11265</v>
      </c>
      <c r="U92" s="67">
        <v>11265</v>
      </c>
      <c r="V92" s="67">
        <v>11265</v>
      </c>
      <c r="W92" s="67">
        <v>11265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11265</v>
      </c>
      <c r="AJ92" s="68">
        <v>0</v>
      </c>
      <c r="AK92" s="67">
        <v>11265</v>
      </c>
      <c r="AL92" s="68">
        <v>0</v>
      </c>
      <c r="AM92" s="67">
        <v>0</v>
      </c>
      <c r="AN92" s="68"/>
      <c r="AO92" s="60"/>
    </row>
    <row r="93" spans="1:41" ht="78" outlineLevel="3" x14ac:dyDescent="0.3">
      <c r="A93" s="64" t="s">
        <v>421</v>
      </c>
      <c r="B93" s="65" t="s">
        <v>437</v>
      </c>
      <c r="C93" s="117" t="s">
        <v>421</v>
      </c>
      <c r="D93" s="64"/>
      <c r="E93" s="64"/>
      <c r="F93" s="66"/>
      <c r="G93" s="66"/>
      <c r="H93" s="66"/>
      <c r="I93" s="64"/>
      <c r="J93" s="64"/>
      <c r="K93" s="64"/>
      <c r="L93" s="64"/>
      <c r="M93" s="64"/>
      <c r="N93" s="64"/>
      <c r="O93" s="64"/>
      <c r="P93" s="64"/>
      <c r="Q93" s="64"/>
      <c r="R93" s="67">
        <v>0</v>
      </c>
      <c r="S93" s="67">
        <v>0</v>
      </c>
      <c r="T93" s="67">
        <v>11265</v>
      </c>
      <c r="U93" s="67">
        <v>11265</v>
      </c>
      <c r="V93" s="67">
        <v>11265</v>
      </c>
      <c r="W93" s="67">
        <v>11265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11265</v>
      </c>
      <c r="AJ93" s="68">
        <v>0</v>
      </c>
      <c r="AK93" s="67">
        <v>11265</v>
      </c>
      <c r="AL93" s="68">
        <v>0</v>
      </c>
      <c r="AM93" s="67">
        <v>0</v>
      </c>
      <c r="AN93" s="68"/>
      <c r="AO93" s="60"/>
    </row>
    <row r="94" spans="1:41" outlineLevel="1" x14ac:dyDescent="0.3">
      <c r="A94" s="64" t="s">
        <v>364</v>
      </c>
      <c r="B94" s="65" t="s">
        <v>405</v>
      </c>
      <c r="C94" s="117" t="s">
        <v>364</v>
      </c>
      <c r="D94" s="64"/>
      <c r="E94" s="64"/>
      <c r="F94" s="66"/>
      <c r="G94" s="66"/>
      <c r="H94" s="66"/>
      <c r="I94" s="64"/>
      <c r="J94" s="64"/>
      <c r="K94" s="64"/>
      <c r="L94" s="64"/>
      <c r="M94" s="64"/>
      <c r="N94" s="64"/>
      <c r="O94" s="64"/>
      <c r="P94" s="64"/>
      <c r="Q94" s="64"/>
      <c r="R94" s="67">
        <v>0</v>
      </c>
      <c r="S94" s="67">
        <v>0</v>
      </c>
      <c r="T94" s="67">
        <v>127422</v>
      </c>
      <c r="U94" s="67">
        <v>127422</v>
      </c>
      <c r="V94" s="67">
        <v>127422</v>
      </c>
      <c r="W94" s="67">
        <v>127422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47486</v>
      </c>
      <c r="AD94" s="67">
        <v>47486</v>
      </c>
      <c r="AE94" s="67">
        <v>0</v>
      </c>
      <c r="AF94" s="67">
        <v>47486</v>
      </c>
      <c r="AG94" s="67">
        <v>47486</v>
      </c>
      <c r="AH94" s="67">
        <v>47486</v>
      </c>
      <c r="AI94" s="67">
        <v>79936</v>
      </c>
      <c r="AJ94" s="68">
        <v>0.37266720032647421</v>
      </c>
      <c r="AK94" s="67">
        <v>79936</v>
      </c>
      <c r="AL94" s="68">
        <v>0.37266720032647421</v>
      </c>
      <c r="AM94" s="67">
        <v>0</v>
      </c>
      <c r="AN94" s="68"/>
      <c r="AO94" s="60"/>
    </row>
    <row r="95" spans="1:41" ht="31.2" outlineLevel="3" x14ac:dyDescent="0.3">
      <c r="A95" s="64" t="s">
        <v>365</v>
      </c>
      <c r="B95" s="65" t="s">
        <v>406</v>
      </c>
      <c r="C95" s="117" t="s">
        <v>365</v>
      </c>
      <c r="D95" s="64"/>
      <c r="E95" s="64"/>
      <c r="F95" s="66"/>
      <c r="G95" s="66"/>
      <c r="H95" s="66"/>
      <c r="I95" s="64"/>
      <c r="J95" s="64"/>
      <c r="K95" s="64"/>
      <c r="L95" s="64"/>
      <c r="M95" s="64"/>
      <c r="N95" s="64"/>
      <c r="O95" s="64"/>
      <c r="P95" s="64"/>
      <c r="Q95" s="64"/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47486</v>
      </c>
      <c r="AD95" s="67">
        <v>47486</v>
      </c>
      <c r="AE95" s="67">
        <v>0</v>
      </c>
      <c r="AF95" s="67">
        <v>47486</v>
      </c>
      <c r="AG95" s="67">
        <v>47486</v>
      </c>
      <c r="AH95" s="67">
        <v>47486</v>
      </c>
      <c r="AI95" s="67">
        <v>-47486</v>
      </c>
      <c r="AJ95" s="68"/>
      <c r="AK95" s="67">
        <v>-47486</v>
      </c>
      <c r="AL95" s="68"/>
      <c r="AM95" s="67">
        <v>0</v>
      </c>
      <c r="AN95" s="68"/>
      <c r="AO95" s="60"/>
    </row>
    <row r="96" spans="1:41" ht="78" outlineLevel="3" x14ac:dyDescent="0.3">
      <c r="A96" s="64" t="s">
        <v>422</v>
      </c>
      <c r="B96" s="65" t="s">
        <v>438</v>
      </c>
      <c r="C96" s="117" t="s">
        <v>422</v>
      </c>
      <c r="D96" s="64"/>
      <c r="E96" s="64"/>
      <c r="F96" s="66"/>
      <c r="G96" s="66"/>
      <c r="H96" s="66"/>
      <c r="I96" s="64"/>
      <c r="J96" s="64"/>
      <c r="K96" s="64"/>
      <c r="L96" s="64"/>
      <c r="M96" s="64"/>
      <c r="N96" s="64"/>
      <c r="O96" s="64"/>
      <c r="P96" s="64"/>
      <c r="Q96" s="64"/>
      <c r="R96" s="67">
        <v>0</v>
      </c>
      <c r="S96" s="67">
        <v>0</v>
      </c>
      <c r="T96" s="67">
        <v>127422</v>
      </c>
      <c r="U96" s="67">
        <v>127422</v>
      </c>
      <c r="V96" s="67">
        <v>127422</v>
      </c>
      <c r="W96" s="67">
        <v>127422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127422</v>
      </c>
      <c r="AJ96" s="68">
        <v>0</v>
      </c>
      <c r="AK96" s="67">
        <v>127422</v>
      </c>
      <c r="AL96" s="68">
        <v>0</v>
      </c>
      <c r="AM96" s="67">
        <v>0</v>
      </c>
      <c r="AN96" s="68"/>
      <c r="AO96" s="60"/>
    </row>
    <row r="97" spans="1:41" s="89" customFormat="1" ht="19.8" customHeight="1" x14ac:dyDescent="0.3">
      <c r="A97" s="154" t="s">
        <v>62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18"/>
      <c r="M97" s="118"/>
      <c r="N97" s="118"/>
      <c r="O97" s="118"/>
      <c r="P97" s="118"/>
      <c r="Q97" s="118"/>
      <c r="R97" s="119">
        <v>0</v>
      </c>
      <c r="S97" s="119">
        <v>61051933</v>
      </c>
      <c r="T97" s="119">
        <v>22877602.219999999</v>
      </c>
      <c r="U97" s="119">
        <v>83929535.219999999</v>
      </c>
      <c r="V97" s="119">
        <v>83929535.219999999</v>
      </c>
      <c r="W97" s="119">
        <v>83929535.219999999</v>
      </c>
      <c r="X97" s="119">
        <v>0</v>
      </c>
      <c r="Y97" s="119">
        <v>0</v>
      </c>
      <c r="Z97" s="119">
        <v>0</v>
      </c>
      <c r="AA97" s="119">
        <v>0</v>
      </c>
      <c r="AB97" s="119">
        <v>79227.460000000006</v>
      </c>
      <c r="AC97" s="119">
        <v>37717642.979999997</v>
      </c>
      <c r="AD97" s="119">
        <v>37638415.520000003</v>
      </c>
      <c r="AE97" s="119">
        <v>79227.460000000006</v>
      </c>
      <c r="AF97" s="119">
        <v>37717642.979999997</v>
      </c>
      <c r="AG97" s="119">
        <v>37638415.520000003</v>
      </c>
      <c r="AH97" s="119">
        <v>37638415.520000003</v>
      </c>
      <c r="AI97" s="119">
        <v>46291119.700000003</v>
      </c>
      <c r="AJ97" s="120">
        <v>0.44845256704139291</v>
      </c>
      <c r="AK97" s="119">
        <v>46291119.700000003</v>
      </c>
      <c r="AL97" s="120">
        <v>0.44845256704139291</v>
      </c>
      <c r="AM97" s="119">
        <v>0</v>
      </c>
      <c r="AN97" s="120"/>
      <c r="AO97" s="102"/>
    </row>
    <row r="98" spans="1:41" ht="12.7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 t="s">
        <v>2</v>
      </c>
      <c r="AI98" s="60"/>
      <c r="AJ98" s="60"/>
      <c r="AK98" s="60"/>
      <c r="AL98" s="60"/>
      <c r="AM98" s="60"/>
      <c r="AN98" s="60"/>
      <c r="AO98" s="60"/>
    </row>
  </sheetData>
  <mergeCells count="34">
    <mergeCell ref="A97:K97"/>
    <mergeCell ref="Y5:Y6"/>
    <mergeCell ref="Z5:Z6"/>
    <mergeCell ref="AA5:AA6"/>
    <mergeCell ref="AB5:AD5"/>
    <mergeCell ref="T5:T6"/>
    <mergeCell ref="U5:U6"/>
    <mergeCell ref="V5:V6"/>
    <mergeCell ref="W5:W6"/>
    <mergeCell ref="X5:X6"/>
    <mergeCell ref="O5:O6"/>
    <mergeCell ref="I5:K5"/>
    <mergeCell ref="L5:N5"/>
    <mergeCell ref="AP2:AV2"/>
    <mergeCell ref="AI5:AJ5"/>
    <mergeCell ref="AK5:AL5"/>
    <mergeCell ref="AM5:AN5"/>
    <mergeCell ref="AE5:AG5"/>
    <mergeCell ref="A3:AL3"/>
    <mergeCell ref="A4:AN4"/>
    <mergeCell ref="U1:AG1"/>
    <mergeCell ref="A2:AL2"/>
    <mergeCell ref="A5:A6"/>
    <mergeCell ref="B5:B6"/>
    <mergeCell ref="C5:C6"/>
    <mergeCell ref="D5:D6"/>
    <mergeCell ref="E5:E6"/>
    <mergeCell ref="P5:P6"/>
    <mergeCell ref="Q5:Q6"/>
    <mergeCell ref="R5:R6"/>
    <mergeCell ref="S5:S6"/>
    <mergeCell ref="F5:F6"/>
    <mergeCell ref="G5:G6"/>
    <mergeCell ref="H5:H6"/>
  </mergeCells>
  <pageMargins left="0.51181102362204722" right="0.31496062992125984" top="0.35433070866141736" bottom="0.35433070866141736" header="0" footer="0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5"/>
  <sheetViews>
    <sheetView topLeftCell="A165" zoomScaleNormal="100" workbookViewId="0">
      <selection activeCell="A167" sqref="A167"/>
    </sheetView>
  </sheetViews>
  <sheetFormatPr defaultRowHeight="15.6" outlineLevelRow="4" x14ac:dyDescent="0.3"/>
  <cols>
    <col min="1" max="1" width="38.88671875" style="89" customWidth="1"/>
    <col min="2" max="3" width="7.44140625" style="89" customWidth="1"/>
    <col min="4" max="4" width="10.44140625" style="89" customWidth="1"/>
    <col min="5" max="5" width="7.44140625" style="89" customWidth="1"/>
    <col min="6" max="6" width="9.33203125" style="89" customWidth="1"/>
    <col min="7" max="7" width="10.77734375" style="89" customWidth="1"/>
    <col min="8" max="13" width="8.88671875" style="89" hidden="1" customWidth="1"/>
    <col min="14" max="14" width="14.33203125" style="89" customWidth="1"/>
    <col min="15" max="28" width="8.88671875" style="89" hidden="1" customWidth="1"/>
    <col min="29" max="29" width="11.44140625" style="89" customWidth="1"/>
    <col min="30" max="30" width="8.88671875" style="89" hidden="1" customWidth="1"/>
    <col min="31" max="31" width="11.44140625" style="89" customWidth="1"/>
    <col min="32" max="39" width="8.88671875" style="89" hidden="1" customWidth="1"/>
    <col min="40" max="40" width="8.88671875" style="89" customWidth="1"/>
    <col min="41" max="255" width="8.88671875" style="89"/>
    <col min="256" max="256" width="38.88671875" style="89" customWidth="1"/>
    <col min="257" max="258" width="7.44140625" style="89" customWidth="1"/>
    <col min="259" max="259" width="10.44140625" style="89" customWidth="1"/>
    <col min="260" max="260" width="7.44140625" style="89" customWidth="1"/>
    <col min="261" max="261" width="9.33203125" style="89" customWidth="1"/>
    <col min="262" max="262" width="10.77734375" style="89" customWidth="1"/>
    <col min="263" max="268" width="0" style="89" hidden="1" customWidth="1"/>
    <col min="269" max="269" width="14.33203125" style="89" customWidth="1"/>
    <col min="270" max="283" width="0" style="89" hidden="1" customWidth="1"/>
    <col min="284" max="284" width="11.44140625" style="89" customWidth="1"/>
    <col min="285" max="285" width="0" style="89" hidden="1" customWidth="1"/>
    <col min="286" max="286" width="11.44140625" style="89" customWidth="1"/>
    <col min="287" max="289" width="0" style="89" hidden="1" customWidth="1"/>
    <col min="290" max="290" width="11.44140625" style="89" customWidth="1"/>
    <col min="291" max="295" width="0" style="89" hidden="1" customWidth="1"/>
    <col min="296" max="296" width="8.88671875" style="89" customWidth="1"/>
    <col min="297" max="511" width="8.88671875" style="89"/>
    <col min="512" max="512" width="38.88671875" style="89" customWidth="1"/>
    <col min="513" max="514" width="7.44140625" style="89" customWidth="1"/>
    <col min="515" max="515" width="10.44140625" style="89" customWidth="1"/>
    <col min="516" max="516" width="7.44140625" style="89" customWidth="1"/>
    <col min="517" max="517" width="9.33203125" style="89" customWidth="1"/>
    <col min="518" max="518" width="10.77734375" style="89" customWidth="1"/>
    <col min="519" max="524" width="0" style="89" hidden="1" customWidth="1"/>
    <col min="525" max="525" width="14.33203125" style="89" customWidth="1"/>
    <col min="526" max="539" width="0" style="89" hidden="1" customWidth="1"/>
    <col min="540" max="540" width="11.44140625" style="89" customWidth="1"/>
    <col min="541" max="541" width="0" style="89" hidden="1" customWidth="1"/>
    <col min="542" max="542" width="11.44140625" style="89" customWidth="1"/>
    <col min="543" max="545" width="0" style="89" hidden="1" customWidth="1"/>
    <col min="546" max="546" width="11.44140625" style="89" customWidth="1"/>
    <col min="547" max="551" width="0" style="89" hidden="1" customWidth="1"/>
    <col min="552" max="552" width="8.88671875" style="89" customWidth="1"/>
    <col min="553" max="767" width="8.88671875" style="89"/>
    <col min="768" max="768" width="38.88671875" style="89" customWidth="1"/>
    <col min="769" max="770" width="7.44140625" style="89" customWidth="1"/>
    <col min="771" max="771" width="10.44140625" style="89" customWidth="1"/>
    <col min="772" max="772" width="7.44140625" style="89" customWidth="1"/>
    <col min="773" max="773" width="9.33203125" style="89" customWidth="1"/>
    <col min="774" max="774" width="10.77734375" style="89" customWidth="1"/>
    <col min="775" max="780" width="0" style="89" hidden="1" customWidth="1"/>
    <col min="781" max="781" width="14.33203125" style="89" customWidth="1"/>
    <col min="782" max="795" width="0" style="89" hidden="1" customWidth="1"/>
    <col min="796" max="796" width="11.44140625" style="89" customWidth="1"/>
    <col min="797" max="797" width="0" style="89" hidden="1" customWidth="1"/>
    <col min="798" max="798" width="11.44140625" style="89" customWidth="1"/>
    <col min="799" max="801" width="0" style="89" hidden="1" customWidth="1"/>
    <col min="802" max="802" width="11.44140625" style="89" customWidth="1"/>
    <col min="803" max="807" width="0" style="89" hidden="1" customWidth="1"/>
    <col min="808" max="808" width="8.88671875" style="89" customWidth="1"/>
    <col min="809" max="1023" width="8.88671875" style="89"/>
    <col min="1024" max="1024" width="38.88671875" style="89" customWidth="1"/>
    <col min="1025" max="1026" width="7.44140625" style="89" customWidth="1"/>
    <col min="1027" max="1027" width="10.44140625" style="89" customWidth="1"/>
    <col min="1028" max="1028" width="7.44140625" style="89" customWidth="1"/>
    <col min="1029" max="1029" width="9.33203125" style="89" customWidth="1"/>
    <col min="1030" max="1030" width="10.77734375" style="89" customWidth="1"/>
    <col min="1031" max="1036" width="0" style="89" hidden="1" customWidth="1"/>
    <col min="1037" max="1037" width="14.33203125" style="89" customWidth="1"/>
    <col min="1038" max="1051" width="0" style="89" hidden="1" customWidth="1"/>
    <col min="1052" max="1052" width="11.44140625" style="89" customWidth="1"/>
    <col min="1053" max="1053" width="0" style="89" hidden="1" customWidth="1"/>
    <col min="1054" max="1054" width="11.44140625" style="89" customWidth="1"/>
    <col min="1055" max="1057" width="0" style="89" hidden="1" customWidth="1"/>
    <col min="1058" max="1058" width="11.44140625" style="89" customWidth="1"/>
    <col min="1059" max="1063" width="0" style="89" hidden="1" customWidth="1"/>
    <col min="1064" max="1064" width="8.88671875" style="89" customWidth="1"/>
    <col min="1065" max="1279" width="8.88671875" style="89"/>
    <col min="1280" max="1280" width="38.88671875" style="89" customWidth="1"/>
    <col min="1281" max="1282" width="7.44140625" style="89" customWidth="1"/>
    <col min="1283" max="1283" width="10.44140625" style="89" customWidth="1"/>
    <col min="1284" max="1284" width="7.44140625" style="89" customWidth="1"/>
    <col min="1285" max="1285" width="9.33203125" style="89" customWidth="1"/>
    <col min="1286" max="1286" width="10.77734375" style="89" customWidth="1"/>
    <col min="1287" max="1292" width="0" style="89" hidden="1" customWidth="1"/>
    <col min="1293" max="1293" width="14.33203125" style="89" customWidth="1"/>
    <col min="1294" max="1307" width="0" style="89" hidden="1" customWidth="1"/>
    <col min="1308" max="1308" width="11.44140625" style="89" customWidth="1"/>
    <col min="1309" max="1309" width="0" style="89" hidden="1" customWidth="1"/>
    <col min="1310" max="1310" width="11.44140625" style="89" customWidth="1"/>
    <col min="1311" max="1313" width="0" style="89" hidden="1" customWidth="1"/>
    <col min="1314" max="1314" width="11.44140625" style="89" customWidth="1"/>
    <col min="1315" max="1319" width="0" style="89" hidden="1" customWidth="1"/>
    <col min="1320" max="1320" width="8.88671875" style="89" customWidth="1"/>
    <col min="1321" max="1535" width="8.88671875" style="89"/>
    <col min="1536" max="1536" width="38.88671875" style="89" customWidth="1"/>
    <col min="1537" max="1538" width="7.44140625" style="89" customWidth="1"/>
    <col min="1539" max="1539" width="10.44140625" style="89" customWidth="1"/>
    <col min="1540" max="1540" width="7.44140625" style="89" customWidth="1"/>
    <col min="1541" max="1541" width="9.33203125" style="89" customWidth="1"/>
    <col min="1542" max="1542" width="10.77734375" style="89" customWidth="1"/>
    <col min="1543" max="1548" width="0" style="89" hidden="1" customWidth="1"/>
    <col min="1549" max="1549" width="14.33203125" style="89" customWidth="1"/>
    <col min="1550" max="1563" width="0" style="89" hidden="1" customWidth="1"/>
    <col min="1564" max="1564" width="11.44140625" style="89" customWidth="1"/>
    <col min="1565" max="1565" width="0" style="89" hidden="1" customWidth="1"/>
    <col min="1566" max="1566" width="11.44140625" style="89" customWidth="1"/>
    <col min="1567" max="1569" width="0" style="89" hidden="1" customWidth="1"/>
    <col min="1570" max="1570" width="11.44140625" style="89" customWidth="1"/>
    <col min="1571" max="1575" width="0" style="89" hidden="1" customWidth="1"/>
    <col min="1576" max="1576" width="8.88671875" style="89" customWidth="1"/>
    <col min="1577" max="1791" width="8.88671875" style="89"/>
    <col min="1792" max="1792" width="38.88671875" style="89" customWidth="1"/>
    <col min="1793" max="1794" width="7.44140625" style="89" customWidth="1"/>
    <col min="1795" max="1795" width="10.44140625" style="89" customWidth="1"/>
    <col min="1796" max="1796" width="7.44140625" style="89" customWidth="1"/>
    <col min="1797" max="1797" width="9.33203125" style="89" customWidth="1"/>
    <col min="1798" max="1798" width="10.77734375" style="89" customWidth="1"/>
    <col min="1799" max="1804" width="0" style="89" hidden="1" customWidth="1"/>
    <col min="1805" max="1805" width="14.33203125" style="89" customWidth="1"/>
    <col min="1806" max="1819" width="0" style="89" hidden="1" customWidth="1"/>
    <col min="1820" max="1820" width="11.44140625" style="89" customWidth="1"/>
    <col min="1821" max="1821" width="0" style="89" hidden="1" customWidth="1"/>
    <col min="1822" max="1822" width="11.44140625" style="89" customWidth="1"/>
    <col min="1823" max="1825" width="0" style="89" hidden="1" customWidth="1"/>
    <col min="1826" max="1826" width="11.44140625" style="89" customWidth="1"/>
    <col min="1827" max="1831" width="0" style="89" hidden="1" customWidth="1"/>
    <col min="1832" max="1832" width="8.88671875" style="89" customWidth="1"/>
    <col min="1833" max="2047" width="8.88671875" style="89"/>
    <col min="2048" max="2048" width="38.88671875" style="89" customWidth="1"/>
    <col min="2049" max="2050" width="7.44140625" style="89" customWidth="1"/>
    <col min="2051" max="2051" width="10.44140625" style="89" customWidth="1"/>
    <col min="2052" max="2052" width="7.44140625" style="89" customWidth="1"/>
    <col min="2053" max="2053" width="9.33203125" style="89" customWidth="1"/>
    <col min="2054" max="2054" width="10.77734375" style="89" customWidth="1"/>
    <col min="2055" max="2060" width="0" style="89" hidden="1" customWidth="1"/>
    <col min="2061" max="2061" width="14.33203125" style="89" customWidth="1"/>
    <col min="2062" max="2075" width="0" style="89" hidden="1" customWidth="1"/>
    <col min="2076" max="2076" width="11.44140625" style="89" customWidth="1"/>
    <col min="2077" max="2077" width="0" style="89" hidden="1" customWidth="1"/>
    <col min="2078" max="2078" width="11.44140625" style="89" customWidth="1"/>
    <col min="2079" max="2081" width="0" style="89" hidden="1" customWidth="1"/>
    <col min="2082" max="2082" width="11.44140625" style="89" customWidth="1"/>
    <col min="2083" max="2087" width="0" style="89" hidden="1" customWidth="1"/>
    <col min="2088" max="2088" width="8.88671875" style="89" customWidth="1"/>
    <col min="2089" max="2303" width="8.88671875" style="89"/>
    <col min="2304" max="2304" width="38.88671875" style="89" customWidth="1"/>
    <col min="2305" max="2306" width="7.44140625" style="89" customWidth="1"/>
    <col min="2307" max="2307" width="10.44140625" style="89" customWidth="1"/>
    <col min="2308" max="2308" width="7.44140625" style="89" customWidth="1"/>
    <col min="2309" max="2309" width="9.33203125" style="89" customWidth="1"/>
    <col min="2310" max="2310" width="10.77734375" style="89" customWidth="1"/>
    <col min="2311" max="2316" width="0" style="89" hidden="1" customWidth="1"/>
    <col min="2317" max="2317" width="14.33203125" style="89" customWidth="1"/>
    <col min="2318" max="2331" width="0" style="89" hidden="1" customWidth="1"/>
    <col min="2332" max="2332" width="11.44140625" style="89" customWidth="1"/>
    <col min="2333" max="2333" width="0" style="89" hidden="1" customWidth="1"/>
    <col min="2334" max="2334" width="11.44140625" style="89" customWidth="1"/>
    <col min="2335" max="2337" width="0" style="89" hidden="1" customWidth="1"/>
    <col min="2338" max="2338" width="11.44140625" style="89" customWidth="1"/>
    <col min="2339" max="2343" width="0" style="89" hidden="1" customWidth="1"/>
    <col min="2344" max="2344" width="8.88671875" style="89" customWidth="1"/>
    <col min="2345" max="2559" width="8.88671875" style="89"/>
    <col min="2560" max="2560" width="38.88671875" style="89" customWidth="1"/>
    <col min="2561" max="2562" width="7.44140625" style="89" customWidth="1"/>
    <col min="2563" max="2563" width="10.44140625" style="89" customWidth="1"/>
    <col min="2564" max="2564" width="7.44140625" style="89" customWidth="1"/>
    <col min="2565" max="2565" width="9.33203125" style="89" customWidth="1"/>
    <col min="2566" max="2566" width="10.77734375" style="89" customWidth="1"/>
    <col min="2567" max="2572" width="0" style="89" hidden="1" customWidth="1"/>
    <col min="2573" max="2573" width="14.33203125" style="89" customWidth="1"/>
    <col min="2574" max="2587" width="0" style="89" hidden="1" customWidth="1"/>
    <col min="2588" max="2588" width="11.44140625" style="89" customWidth="1"/>
    <col min="2589" max="2589" width="0" style="89" hidden="1" customWidth="1"/>
    <col min="2590" max="2590" width="11.44140625" style="89" customWidth="1"/>
    <col min="2591" max="2593" width="0" style="89" hidden="1" customWidth="1"/>
    <col min="2594" max="2594" width="11.44140625" style="89" customWidth="1"/>
    <col min="2595" max="2599" width="0" style="89" hidden="1" customWidth="1"/>
    <col min="2600" max="2600" width="8.88671875" style="89" customWidth="1"/>
    <col min="2601" max="2815" width="8.88671875" style="89"/>
    <col min="2816" max="2816" width="38.88671875" style="89" customWidth="1"/>
    <col min="2817" max="2818" width="7.44140625" style="89" customWidth="1"/>
    <col min="2819" max="2819" width="10.44140625" style="89" customWidth="1"/>
    <col min="2820" max="2820" width="7.44140625" style="89" customWidth="1"/>
    <col min="2821" max="2821" width="9.33203125" style="89" customWidth="1"/>
    <col min="2822" max="2822" width="10.77734375" style="89" customWidth="1"/>
    <col min="2823" max="2828" width="0" style="89" hidden="1" customWidth="1"/>
    <col min="2829" max="2829" width="14.33203125" style="89" customWidth="1"/>
    <col min="2830" max="2843" width="0" style="89" hidden="1" customWidth="1"/>
    <col min="2844" max="2844" width="11.44140625" style="89" customWidth="1"/>
    <col min="2845" max="2845" width="0" style="89" hidden="1" customWidth="1"/>
    <col min="2846" max="2846" width="11.44140625" style="89" customWidth="1"/>
    <col min="2847" max="2849" width="0" style="89" hidden="1" customWidth="1"/>
    <col min="2850" max="2850" width="11.44140625" style="89" customWidth="1"/>
    <col min="2851" max="2855" width="0" style="89" hidden="1" customWidth="1"/>
    <col min="2856" max="2856" width="8.88671875" style="89" customWidth="1"/>
    <col min="2857" max="3071" width="8.88671875" style="89"/>
    <col min="3072" max="3072" width="38.88671875" style="89" customWidth="1"/>
    <col min="3073" max="3074" width="7.44140625" style="89" customWidth="1"/>
    <col min="3075" max="3075" width="10.44140625" style="89" customWidth="1"/>
    <col min="3076" max="3076" width="7.44140625" style="89" customWidth="1"/>
    <col min="3077" max="3077" width="9.33203125" style="89" customWidth="1"/>
    <col min="3078" max="3078" width="10.77734375" style="89" customWidth="1"/>
    <col min="3079" max="3084" width="0" style="89" hidden="1" customWidth="1"/>
    <col min="3085" max="3085" width="14.33203125" style="89" customWidth="1"/>
    <col min="3086" max="3099" width="0" style="89" hidden="1" customWidth="1"/>
    <col min="3100" max="3100" width="11.44140625" style="89" customWidth="1"/>
    <col min="3101" max="3101" width="0" style="89" hidden="1" customWidth="1"/>
    <col min="3102" max="3102" width="11.44140625" style="89" customWidth="1"/>
    <col min="3103" max="3105" width="0" style="89" hidden="1" customWidth="1"/>
    <col min="3106" max="3106" width="11.44140625" style="89" customWidth="1"/>
    <col min="3107" max="3111" width="0" style="89" hidden="1" customWidth="1"/>
    <col min="3112" max="3112" width="8.88671875" style="89" customWidth="1"/>
    <col min="3113" max="3327" width="8.88671875" style="89"/>
    <col min="3328" max="3328" width="38.88671875" style="89" customWidth="1"/>
    <col min="3329" max="3330" width="7.44140625" style="89" customWidth="1"/>
    <col min="3331" max="3331" width="10.44140625" style="89" customWidth="1"/>
    <col min="3332" max="3332" width="7.44140625" style="89" customWidth="1"/>
    <col min="3333" max="3333" width="9.33203125" style="89" customWidth="1"/>
    <col min="3334" max="3334" width="10.77734375" style="89" customWidth="1"/>
    <col min="3335" max="3340" width="0" style="89" hidden="1" customWidth="1"/>
    <col min="3341" max="3341" width="14.33203125" style="89" customWidth="1"/>
    <col min="3342" max="3355" width="0" style="89" hidden="1" customWidth="1"/>
    <col min="3356" max="3356" width="11.44140625" style="89" customWidth="1"/>
    <col min="3357" max="3357" width="0" style="89" hidden="1" customWidth="1"/>
    <col min="3358" max="3358" width="11.44140625" style="89" customWidth="1"/>
    <col min="3359" max="3361" width="0" style="89" hidden="1" customWidth="1"/>
    <col min="3362" max="3362" width="11.44140625" style="89" customWidth="1"/>
    <col min="3363" max="3367" width="0" style="89" hidden="1" customWidth="1"/>
    <col min="3368" max="3368" width="8.88671875" style="89" customWidth="1"/>
    <col min="3369" max="3583" width="8.88671875" style="89"/>
    <col min="3584" max="3584" width="38.88671875" style="89" customWidth="1"/>
    <col min="3585" max="3586" width="7.44140625" style="89" customWidth="1"/>
    <col min="3587" max="3587" width="10.44140625" style="89" customWidth="1"/>
    <col min="3588" max="3588" width="7.44140625" style="89" customWidth="1"/>
    <col min="3589" max="3589" width="9.33203125" style="89" customWidth="1"/>
    <col min="3590" max="3590" width="10.77734375" style="89" customWidth="1"/>
    <col min="3591" max="3596" width="0" style="89" hidden="1" customWidth="1"/>
    <col min="3597" max="3597" width="14.33203125" style="89" customWidth="1"/>
    <col min="3598" max="3611" width="0" style="89" hidden="1" customWidth="1"/>
    <col min="3612" max="3612" width="11.44140625" style="89" customWidth="1"/>
    <col min="3613" max="3613" width="0" style="89" hidden="1" customWidth="1"/>
    <col min="3614" max="3614" width="11.44140625" style="89" customWidth="1"/>
    <col min="3615" max="3617" width="0" style="89" hidden="1" customWidth="1"/>
    <col min="3618" max="3618" width="11.44140625" style="89" customWidth="1"/>
    <col min="3619" max="3623" width="0" style="89" hidden="1" customWidth="1"/>
    <col min="3624" max="3624" width="8.88671875" style="89" customWidth="1"/>
    <col min="3625" max="3839" width="8.88671875" style="89"/>
    <col min="3840" max="3840" width="38.88671875" style="89" customWidth="1"/>
    <col min="3841" max="3842" width="7.44140625" style="89" customWidth="1"/>
    <col min="3843" max="3843" width="10.44140625" style="89" customWidth="1"/>
    <col min="3844" max="3844" width="7.44140625" style="89" customWidth="1"/>
    <col min="3845" max="3845" width="9.33203125" style="89" customWidth="1"/>
    <col min="3846" max="3846" width="10.77734375" style="89" customWidth="1"/>
    <col min="3847" max="3852" width="0" style="89" hidden="1" customWidth="1"/>
    <col min="3853" max="3853" width="14.33203125" style="89" customWidth="1"/>
    <col min="3854" max="3867" width="0" style="89" hidden="1" customWidth="1"/>
    <col min="3868" max="3868" width="11.44140625" style="89" customWidth="1"/>
    <col min="3869" max="3869" width="0" style="89" hidden="1" customWidth="1"/>
    <col min="3870" max="3870" width="11.44140625" style="89" customWidth="1"/>
    <col min="3871" max="3873" width="0" style="89" hidden="1" customWidth="1"/>
    <col min="3874" max="3874" width="11.44140625" style="89" customWidth="1"/>
    <col min="3875" max="3879" width="0" style="89" hidden="1" customWidth="1"/>
    <col min="3880" max="3880" width="8.88671875" style="89" customWidth="1"/>
    <col min="3881" max="4095" width="8.88671875" style="89"/>
    <col min="4096" max="4096" width="38.88671875" style="89" customWidth="1"/>
    <col min="4097" max="4098" width="7.44140625" style="89" customWidth="1"/>
    <col min="4099" max="4099" width="10.44140625" style="89" customWidth="1"/>
    <col min="4100" max="4100" width="7.44140625" style="89" customWidth="1"/>
    <col min="4101" max="4101" width="9.33203125" style="89" customWidth="1"/>
    <col min="4102" max="4102" width="10.77734375" style="89" customWidth="1"/>
    <col min="4103" max="4108" width="0" style="89" hidden="1" customWidth="1"/>
    <col min="4109" max="4109" width="14.33203125" style="89" customWidth="1"/>
    <col min="4110" max="4123" width="0" style="89" hidden="1" customWidth="1"/>
    <col min="4124" max="4124" width="11.44140625" style="89" customWidth="1"/>
    <col min="4125" max="4125" width="0" style="89" hidden="1" customWidth="1"/>
    <col min="4126" max="4126" width="11.44140625" style="89" customWidth="1"/>
    <col min="4127" max="4129" width="0" style="89" hidden="1" customWidth="1"/>
    <col min="4130" max="4130" width="11.44140625" style="89" customWidth="1"/>
    <col min="4131" max="4135" width="0" style="89" hidden="1" customWidth="1"/>
    <col min="4136" max="4136" width="8.88671875" style="89" customWidth="1"/>
    <col min="4137" max="4351" width="8.88671875" style="89"/>
    <col min="4352" max="4352" width="38.88671875" style="89" customWidth="1"/>
    <col min="4353" max="4354" width="7.44140625" style="89" customWidth="1"/>
    <col min="4355" max="4355" width="10.44140625" style="89" customWidth="1"/>
    <col min="4356" max="4356" width="7.44140625" style="89" customWidth="1"/>
    <col min="4357" max="4357" width="9.33203125" style="89" customWidth="1"/>
    <col min="4358" max="4358" width="10.77734375" style="89" customWidth="1"/>
    <col min="4359" max="4364" width="0" style="89" hidden="1" customWidth="1"/>
    <col min="4365" max="4365" width="14.33203125" style="89" customWidth="1"/>
    <col min="4366" max="4379" width="0" style="89" hidden="1" customWidth="1"/>
    <col min="4380" max="4380" width="11.44140625" style="89" customWidth="1"/>
    <col min="4381" max="4381" width="0" style="89" hidden="1" customWidth="1"/>
    <col min="4382" max="4382" width="11.44140625" style="89" customWidth="1"/>
    <col min="4383" max="4385" width="0" style="89" hidden="1" customWidth="1"/>
    <col min="4386" max="4386" width="11.44140625" style="89" customWidth="1"/>
    <col min="4387" max="4391" width="0" style="89" hidden="1" customWidth="1"/>
    <col min="4392" max="4392" width="8.88671875" style="89" customWidth="1"/>
    <col min="4393" max="4607" width="8.88671875" style="89"/>
    <col min="4608" max="4608" width="38.88671875" style="89" customWidth="1"/>
    <col min="4609" max="4610" width="7.44140625" style="89" customWidth="1"/>
    <col min="4611" max="4611" width="10.44140625" style="89" customWidth="1"/>
    <col min="4612" max="4612" width="7.44140625" style="89" customWidth="1"/>
    <col min="4613" max="4613" width="9.33203125" style="89" customWidth="1"/>
    <col min="4614" max="4614" width="10.77734375" style="89" customWidth="1"/>
    <col min="4615" max="4620" width="0" style="89" hidden="1" customWidth="1"/>
    <col min="4621" max="4621" width="14.33203125" style="89" customWidth="1"/>
    <col min="4622" max="4635" width="0" style="89" hidden="1" customWidth="1"/>
    <col min="4636" max="4636" width="11.44140625" style="89" customWidth="1"/>
    <col min="4637" max="4637" width="0" style="89" hidden="1" customWidth="1"/>
    <col min="4638" max="4638" width="11.44140625" style="89" customWidth="1"/>
    <col min="4639" max="4641" width="0" style="89" hidden="1" customWidth="1"/>
    <col min="4642" max="4642" width="11.44140625" style="89" customWidth="1"/>
    <col min="4643" max="4647" width="0" style="89" hidden="1" customWidth="1"/>
    <col min="4648" max="4648" width="8.88671875" style="89" customWidth="1"/>
    <col min="4649" max="4863" width="8.88671875" style="89"/>
    <col min="4864" max="4864" width="38.88671875" style="89" customWidth="1"/>
    <col min="4865" max="4866" width="7.44140625" style="89" customWidth="1"/>
    <col min="4867" max="4867" width="10.44140625" style="89" customWidth="1"/>
    <col min="4868" max="4868" width="7.44140625" style="89" customWidth="1"/>
    <col min="4869" max="4869" width="9.33203125" style="89" customWidth="1"/>
    <col min="4870" max="4870" width="10.77734375" style="89" customWidth="1"/>
    <col min="4871" max="4876" width="0" style="89" hidden="1" customWidth="1"/>
    <col min="4877" max="4877" width="14.33203125" style="89" customWidth="1"/>
    <col min="4878" max="4891" width="0" style="89" hidden="1" customWidth="1"/>
    <col min="4892" max="4892" width="11.44140625" style="89" customWidth="1"/>
    <col min="4893" max="4893" width="0" style="89" hidden="1" customWidth="1"/>
    <col min="4894" max="4894" width="11.44140625" style="89" customWidth="1"/>
    <col min="4895" max="4897" width="0" style="89" hidden="1" customWidth="1"/>
    <col min="4898" max="4898" width="11.44140625" style="89" customWidth="1"/>
    <col min="4899" max="4903" width="0" style="89" hidden="1" customWidth="1"/>
    <col min="4904" max="4904" width="8.88671875" style="89" customWidth="1"/>
    <col min="4905" max="5119" width="8.88671875" style="89"/>
    <col min="5120" max="5120" width="38.88671875" style="89" customWidth="1"/>
    <col min="5121" max="5122" width="7.44140625" style="89" customWidth="1"/>
    <col min="5123" max="5123" width="10.44140625" style="89" customWidth="1"/>
    <col min="5124" max="5124" width="7.44140625" style="89" customWidth="1"/>
    <col min="5125" max="5125" width="9.33203125" style="89" customWidth="1"/>
    <col min="5126" max="5126" width="10.77734375" style="89" customWidth="1"/>
    <col min="5127" max="5132" width="0" style="89" hidden="1" customWidth="1"/>
    <col min="5133" max="5133" width="14.33203125" style="89" customWidth="1"/>
    <col min="5134" max="5147" width="0" style="89" hidden="1" customWidth="1"/>
    <col min="5148" max="5148" width="11.44140625" style="89" customWidth="1"/>
    <col min="5149" max="5149" width="0" style="89" hidden="1" customWidth="1"/>
    <col min="5150" max="5150" width="11.44140625" style="89" customWidth="1"/>
    <col min="5151" max="5153" width="0" style="89" hidden="1" customWidth="1"/>
    <col min="5154" max="5154" width="11.44140625" style="89" customWidth="1"/>
    <col min="5155" max="5159" width="0" style="89" hidden="1" customWidth="1"/>
    <col min="5160" max="5160" width="8.88671875" style="89" customWidth="1"/>
    <col min="5161" max="5375" width="8.88671875" style="89"/>
    <col min="5376" max="5376" width="38.88671875" style="89" customWidth="1"/>
    <col min="5377" max="5378" width="7.44140625" style="89" customWidth="1"/>
    <col min="5379" max="5379" width="10.44140625" style="89" customWidth="1"/>
    <col min="5380" max="5380" width="7.44140625" style="89" customWidth="1"/>
    <col min="5381" max="5381" width="9.33203125" style="89" customWidth="1"/>
    <col min="5382" max="5382" width="10.77734375" style="89" customWidth="1"/>
    <col min="5383" max="5388" width="0" style="89" hidden="1" customWidth="1"/>
    <col min="5389" max="5389" width="14.33203125" style="89" customWidth="1"/>
    <col min="5390" max="5403" width="0" style="89" hidden="1" customWidth="1"/>
    <col min="5404" max="5404" width="11.44140625" style="89" customWidth="1"/>
    <col min="5405" max="5405" width="0" style="89" hidden="1" customWidth="1"/>
    <col min="5406" max="5406" width="11.44140625" style="89" customWidth="1"/>
    <col min="5407" max="5409" width="0" style="89" hidden="1" customWidth="1"/>
    <col min="5410" max="5410" width="11.44140625" style="89" customWidth="1"/>
    <col min="5411" max="5415" width="0" style="89" hidden="1" customWidth="1"/>
    <col min="5416" max="5416" width="8.88671875" style="89" customWidth="1"/>
    <col min="5417" max="5631" width="8.88671875" style="89"/>
    <col min="5632" max="5632" width="38.88671875" style="89" customWidth="1"/>
    <col min="5633" max="5634" width="7.44140625" style="89" customWidth="1"/>
    <col min="5635" max="5635" width="10.44140625" style="89" customWidth="1"/>
    <col min="5636" max="5636" width="7.44140625" style="89" customWidth="1"/>
    <col min="5637" max="5637" width="9.33203125" style="89" customWidth="1"/>
    <col min="5638" max="5638" width="10.77734375" style="89" customWidth="1"/>
    <col min="5639" max="5644" width="0" style="89" hidden="1" customWidth="1"/>
    <col min="5645" max="5645" width="14.33203125" style="89" customWidth="1"/>
    <col min="5646" max="5659" width="0" style="89" hidden="1" customWidth="1"/>
    <col min="5660" max="5660" width="11.44140625" style="89" customWidth="1"/>
    <col min="5661" max="5661" width="0" style="89" hidden="1" customWidth="1"/>
    <col min="5662" max="5662" width="11.44140625" style="89" customWidth="1"/>
    <col min="5663" max="5665" width="0" style="89" hidden="1" customWidth="1"/>
    <col min="5666" max="5666" width="11.44140625" style="89" customWidth="1"/>
    <col min="5667" max="5671" width="0" style="89" hidden="1" customWidth="1"/>
    <col min="5672" max="5672" width="8.88671875" style="89" customWidth="1"/>
    <col min="5673" max="5887" width="8.88671875" style="89"/>
    <col min="5888" max="5888" width="38.88671875" style="89" customWidth="1"/>
    <col min="5889" max="5890" width="7.44140625" style="89" customWidth="1"/>
    <col min="5891" max="5891" width="10.44140625" style="89" customWidth="1"/>
    <col min="5892" max="5892" width="7.44140625" style="89" customWidth="1"/>
    <col min="5893" max="5893" width="9.33203125" style="89" customWidth="1"/>
    <col min="5894" max="5894" width="10.77734375" style="89" customWidth="1"/>
    <col min="5895" max="5900" width="0" style="89" hidden="1" customWidth="1"/>
    <col min="5901" max="5901" width="14.33203125" style="89" customWidth="1"/>
    <col min="5902" max="5915" width="0" style="89" hidden="1" customWidth="1"/>
    <col min="5916" max="5916" width="11.44140625" style="89" customWidth="1"/>
    <col min="5917" max="5917" width="0" style="89" hidden="1" customWidth="1"/>
    <col min="5918" max="5918" width="11.44140625" style="89" customWidth="1"/>
    <col min="5919" max="5921" width="0" style="89" hidden="1" customWidth="1"/>
    <col min="5922" max="5922" width="11.44140625" style="89" customWidth="1"/>
    <col min="5923" max="5927" width="0" style="89" hidden="1" customWidth="1"/>
    <col min="5928" max="5928" width="8.88671875" style="89" customWidth="1"/>
    <col min="5929" max="6143" width="8.88671875" style="89"/>
    <col min="6144" max="6144" width="38.88671875" style="89" customWidth="1"/>
    <col min="6145" max="6146" width="7.44140625" style="89" customWidth="1"/>
    <col min="6147" max="6147" width="10.44140625" style="89" customWidth="1"/>
    <col min="6148" max="6148" width="7.44140625" style="89" customWidth="1"/>
    <col min="6149" max="6149" width="9.33203125" style="89" customWidth="1"/>
    <col min="6150" max="6150" width="10.77734375" style="89" customWidth="1"/>
    <col min="6151" max="6156" width="0" style="89" hidden="1" customWidth="1"/>
    <col min="6157" max="6157" width="14.33203125" style="89" customWidth="1"/>
    <col min="6158" max="6171" width="0" style="89" hidden="1" customWidth="1"/>
    <col min="6172" max="6172" width="11.44140625" style="89" customWidth="1"/>
    <col min="6173" max="6173" width="0" style="89" hidden="1" customWidth="1"/>
    <col min="6174" max="6174" width="11.44140625" style="89" customWidth="1"/>
    <col min="6175" max="6177" width="0" style="89" hidden="1" customWidth="1"/>
    <col min="6178" max="6178" width="11.44140625" style="89" customWidth="1"/>
    <col min="6179" max="6183" width="0" style="89" hidden="1" customWidth="1"/>
    <col min="6184" max="6184" width="8.88671875" style="89" customWidth="1"/>
    <col min="6185" max="6399" width="8.88671875" style="89"/>
    <col min="6400" max="6400" width="38.88671875" style="89" customWidth="1"/>
    <col min="6401" max="6402" width="7.44140625" style="89" customWidth="1"/>
    <col min="6403" max="6403" width="10.44140625" style="89" customWidth="1"/>
    <col min="6404" max="6404" width="7.44140625" style="89" customWidth="1"/>
    <col min="6405" max="6405" width="9.33203125" style="89" customWidth="1"/>
    <col min="6406" max="6406" width="10.77734375" style="89" customWidth="1"/>
    <col min="6407" max="6412" width="0" style="89" hidden="1" customWidth="1"/>
    <col min="6413" max="6413" width="14.33203125" style="89" customWidth="1"/>
    <col min="6414" max="6427" width="0" style="89" hidden="1" customWidth="1"/>
    <col min="6428" max="6428" width="11.44140625" style="89" customWidth="1"/>
    <col min="6429" max="6429" width="0" style="89" hidden="1" customWidth="1"/>
    <col min="6430" max="6430" width="11.44140625" style="89" customWidth="1"/>
    <col min="6431" max="6433" width="0" style="89" hidden="1" customWidth="1"/>
    <col min="6434" max="6434" width="11.44140625" style="89" customWidth="1"/>
    <col min="6435" max="6439" width="0" style="89" hidden="1" customWidth="1"/>
    <col min="6440" max="6440" width="8.88671875" style="89" customWidth="1"/>
    <col min="6441" max="6655" width="8.88671875" style="89"/>
    <col min="6656" max="6656" width="38.88671875" style="89" customWidth="1"/>
    <col min="6657" max="6658" width="7.44140625" style="89" customWidth="1"/>
    <col min="6659" max="6659" width="10.44140625" style="89" customWidth="1"/>
    <col min="6660" max="6660" width="7.44140625" style="89" customWidth="1"/>
    <col min="6661" max="6661" width="9.33203125" style="89" customWidth="1"/>
    <col min="6662" max="6662" width="10.77734375" style="89" customWidth="1"/>
    <col min="6663" max="6668" width="0" style="89" hidden="1" customWidth="1"/>
    <col min="6669" max="6669" width="14.33203125" style="89" customWidth="1"/>
    <col min="6670" max="6683" width="0" style="89" hidden="1" customWidth="1"/>
    <col min="6684" max="6684" width="11.44140625" style="89" customWidth="1"/>
    <col min="6685" max="6685" width="0" style="89" hidden="1" customWidth="1"/>
    <col min="6686" max="6686" width="11.44140625" style="89" customWidth="1"/>
    <col min="6687" max="6689" width="0" style="89" hidden="1" customWidth="1"/>
    <col min="6690" max="6690" width="11.44140625" style="89" customWidth="1"/>
    <col min="6691" max="6695" width="0" style="89" hidden="1" customWidth="1"/>
    <col min="6696" max="6696" width="8.88671875" style="89" customWidth="1"/>
    <col min="6697" max="6911" width="8.88671875" style="89"/>
    <col min="6912" max="6912" width="38.88671875" style="89" customWidth="1"/>
    <col min="6913" max="6914" width="7.44140625" style="89" customWidth="1"/>
    <col min="6915" max="6915" width="10.44140625" style="89" customWidth="1"/>
    <col min="6916" max="6916" width="7.44140625" style="89" customWidth="1"/>
    <col min="6917" max="6917" width="9.33203125" style="89" customWidth="1"/>
    <col min="6918" max="6918" width="10.77734375" style="89" customWidth="1"/>
    <col min="6919" max="6924" width="0" style="89" hidden="1" customWidth="1"/>
    <col min="6925" max="6925" width="14.33203125" style="89" customWidth="1"/>
    <col min="6926" max="6939" width="0" style="89" hidden="1" customWidth="1"/>
    <col min="6940" max="6940" width="11.44140625" style="89" customWidth="1"/>
    <col min="6941" max="6941" width="0" style="89" hidden="1" customWidth="1"/>
    <col min="6942" max="6942" width="11.44140625" style="89" customWidth="1"/>
    <col min="6943" max="6945" width="0" style="89" hidden="1" customWidth="1"/>
    <col min="6946" max="6946" width="11.44140625" style="89" customWidth="1"/>
    <col min="6947" max="6951" width="0" style="89" hidden="1" customWidth="1"/>
    <col min="6952" max="6952" width="8.88671875" style="89" customWidth="1"/>
    <col min="6953" max="7167" width="8.88671875" style="89"/>
    <col min="7168" max="7168" width="38.88671875" style="89" customWidth="1"/>
    <col min="7169" max="7170" width="7.44140625" style="89" customWidth="1"/>
    <col min="7171" max="7171" width="10.44140625" style="89" customWidth="1"/>
    <col min="7172" max="7172" width="7.44140625" style="89" customWidth="1"/>
    <col min="7173" max="7173" width="9.33203125" style="89" customWidth="1"/>
    <col min="7174" max="7174" width="10.77734375" style="89" customWidth="1"/>
    <col min="7175" max="7180" width="0" style="89" hidden="1" customWidth="1"/>
    <col min="7181" max="7181" width="14.33203125" style="89" customWidth="1"/>
    <col min="7182" max="7195" width="0" style="89" hidden="1" customWidth="1"/>
    <col min="7196" max="7196" width="11.44140625" style="89" customWidth="1"/>
    <col min="7197" max="7197" width="0" style="89" hidden="1" customWidth="1"/>
    <col min="7198" max="7198" width="11.44140625" style="89" customWidth="1"/>
    <col min="7199" max="7201" width="0" style="89" hidden="1" customWidth="1"/>
    <col min="7202" max="7202" width="11.44140625" style="89" customWidth="1"/>
    <col min="7203" max="7207" width="0" style="89" hidden="1" customWidth="1"/>
    <col min="7208" max="7208" width="8.88671875" style="89" customWidth="1"/>
    <col min="7209" max="7423" width="8.88671875" style="89"/>
    <col min="7424" max="7424" width="38.88671875" style="89" customWidth="1"/>
    <col min="7425" max="7426" width="7.44140625" style="89" customWidth="1"/>
    <col min="7427" max="7427" width="10.44140625" style="89" customWidth="1"/>
    <col min="7428" max="7428" width="7.44140625" style="89" customWidth="1"/>
    <col min="7429" max="7429" width="9.33203125" style="89" customWidth="1"/>
    <col min="7430" max="7430" width="10.77734375" style="89" customWidth="1"/>
    <col min="7431" max="7436" width="0" style="89" hidden="1" customWidth="1"/>
    <col min="7437" max="7437" width="14.33203125" style="89" customWidth="1"/>
    <col min="7438" max="7451" width="0" style="89" hidden="1" customWidth="1"/>
    <col min="7452" max="7452" width="11.44140625" style="89" customWidth="1"/>
    <col min="7453" max="7453" width="0" style="89" hidden="1" customWidth="1"/>
    <col min="7454" max="7454" width="11.44140625" style="89" customWidth="1"/>
    <col min="7455" max="7457" width="0" style="89" hidden="1" customWidth="1"/>
    <col min="7458" max="7458" width="11.44140625" style="89" customWidth="1"/>
    <col min="7459" max="7463" width="0" style="89" hidden="1" customWidth="1"/>
    <col min="7464" max="7464" width="8.88671875" style="89" customWidth="1"/>
    <col min="7465" max="7679" width="8.88671875" style="89"/>
    <col min="7680" max="7680" width="38.88671875" style="89" customWidth="1"/>
    <col min="7681" max="7682" width="7.44140625" style="89" customWidth="1"/>
    <col min="7683" max="7683" width="10.44140625" style="89" customWidth="1"/>
    <col min="7684" max="7684" width="7.44140625" style="89" customWidth="1"/>
    <col min="7685" max="7685" width="9.33203125" style="89" customWidth="1"/>
    <col min="7686" max="7686" width="10.77734375" style="89" customWidth="1"/>
    <col min="7687" max="7692" width="0" style="89" hidden="1" customWidth="1"/>
    <col min="7693" max="7693" width="14.33203125" style="89" customWidth="1"/>
    <col min="7694" max="7707" width="0" style="89" hidden="1" customWidth="1"/>
    <col min="7708" max="7708" width="11.44140625" style="89" customWidth="1"/>
    <col min="7709" max="7709" width="0" style="89" hidden="1" customWidth="1"/>
    <col min="7710" max="7710" width="11.44140625" style="89" customWidth="1"/>
    <col min="7711" max="7713" width="0" style="89" hidden="1" customWidth="1"/>
    <col min="7714" max="7714" width="11.44140625" style="89" customWidth="1"/>
    <col min="7715" max="7719" width="0" style="89" hidden="1" customWidth="1"/>
    <col min="7720" max="7720" width="8.88671875" style="89" customWidth="1"/>
    <col min="7721" max="7935" width="8.88671875" style="89"/>
    <col min="7936" max="7936" width="38.88671875" style="89" customWidth="1"/>
    <col min="7937" max="7938" width="7.44140625" style="89" customWidth="1"/>
    <col min="7939" max="7939" width="10.44140625" style="89" customWidth="1"/>
    <col min="7940" max="7940" width="7.44140625" style="89" customWidth="1"/>
    <col min="7941" max="7941" width="9.33203125" style="89" customWidth="1"/>
    <col min="7942" max="7942" width="10.77734375" style="89" customWidth="1"/>
    <col min="7943" max="7948" width="0" style="89" hidden="1" customWidth="1"/>
    <col min="7949" max="7949" width="14.33203125" style="89" customWidth="1"/>
    <col min="7950" max="7963" width="0" style="89" hidden="1" customWidth="1"/>
    <col min="7964" max="7964" width="11.44140625" style="89" customWidth="1"/>
    <col min="7965" max="7965" width="0" style="89" hidden="1" customWidth="1"/>
    <col min="7966" max="7966" width="11.44140625" style="89" customWidth="1"/>
    <col min="7967" max="7969" width="0" style="89" hidden="1" customWidth="1"/>
    <col min="7970" max="7970" width="11.44140625" style="89" customWidth="1"/>
    <col min="7971" max="7975" width="0" style="89" hidden="1" customWidth="1"/>
    <col min="7976" max="7976" width="8.88671875" style="89" customWidth="1"/>
    <col min="7977" max="8191" width="8.88671875" style="89"/>
    <col min="8192" max="8192" width="38.88671875" style="89" customWidth="1"/>
    <col min="8193" max="8194" width="7.44140625" style="89" customWidth="1"/>
    <col min="8195" max="8195" width="10.44140625" style="89" customWidth="1"/>
    <col min="8196" max="8196" width="7.44140625" style="89" customWidth="1"/>
    <col min="8197" max="8197" width="9.33203125" style="89" customWidth="1"/>
    <col min="8198" max="8198" width="10.77734375" style="89" customWidth="1"/>
    <col min="8199" max="8204" width="0" style="89" hidden="1" customWidth="1"/>
    <col min="8205" max="8205" width="14.33203125" style="89" customWidth="1"/>
    <col min="8206" max="8219" width="0" style="89" hidden="1" customWidth="1"/>
    <col min="8220" max="8220" width="11.44140625" style="89" customWidth="1"/>
    <col min="8221" max="8221" width="0" style="89" hidden="1" customWidth="1"/>
    <col min="8222" max="8222" width="11.44140625" style="89" customWidth="1"/>
    <col min="8223" max="8225" width="0" style="89" hidden="1" customWidth="1"/>
    <col min="8226" max="8226" width="11.44140625" style="89" customWidth="1"/>
    <col min="8227" max="8231" width="0" style="89" hidden="1" customWidth="1"/>
    <col min="8232" max="8232" width="8.88671875" style="89" customWidth="1"/>
    <col min="8233" max="8447" width="8.88671875" style="89"/>
    <col min="8448" max="8448" width="38.88671875" style="89" customWidth="1"/>
    <col min="8449" max="8450" width="7.44140625" style="89" customWidth="1"/>
    <col min="8451" max="8451" width="10.44140625" style="89" customWidth="1"/>
    <col min="8452" max="8452" width="7.44140625" style="89" customWidth="1"/>
    <col min="8453" max="8453" width="9.33203125" style="89" customWidth="1"/>
    <col min="8454" max="8454" width="10.77734375" style="89" customWidth="1"/>
    <col min="8455" max="8460" width="0" style="89" hidden="1" customWidth="1"/>
    <col min="8461" max="8461" width="14.33203125" style="89" customWidth="1"/>
    <col min="8462" max="8475" width="0" style="89" hidden="1" customWidth="1"/>
    <col min="8476" max="8476" width="11.44140625" style="89" customWidth="1"/>
    <col min="8477" max="8477" width="0" style="89" hidden="1" customWidth="1"/>
    <col min="8478" max="8478" width="11.44140625" style="89" customWidth="1"/>
    <col min="8479" max="8481" width="0" style="89" hidden="1" customWidth="1"/>
    <col min="8482" max="8482" width="11.44140625" style="89" customWidth="1"/>
    <col min="8483" max="8487" width="0" style="89" hidden="1" customWidth="1"/>
    <col min="8488" max="8488" width="8.88671875" style="89" customWidth="1"/>
    <col min="8489" max="8703" width="8.88671875" style="89"/>
    <col min="8704" max="8704" width="38.88671875" style="89" customWidth="1"/>
    <col min="8705" max="8706" width="7.44140625" style="89" customWidth="1"/>
    <col min="8707" max="8707" width="10.44140625" style="89" customWidth="1"/>
    <col min="8708" max="8708" width="7.44140625" style="89" customWidth="1"/>
    <col min="8709" max="8709" width="9.33203125" style="89" customWidth="1"/>
    <col min="8710" max="8710" width="10.77734375" style="89" customWidth="1"/>
    <col min="8711" max="8716" width="0" style="89" hidden="1" customWidth="1"/>
    <col min="8717" max="8717" width="14.33203125" style="89" customWidth="1"/>
    <col min="8718" max="8731" width="0" style="89" hidden="1" customWidth="1"/>
    <col min="8732" max="8732" width="11.44140625" style="89" customWidth="1"/>
    <col min="8733" max="8733" width="0" style="89" hidden="1" customWidth="1"/>
    <col min="8734" max="8734" width="11.44140625" style="89" customWidth="1"/>
    <col min="8735" max="8737" width="0" style="89" hidden="1" customWidth="1"/>
    <col min="8738" max="8738" width="11.44140625" style="89" customWidth="1"/>
    <col min="8739" max="8743" width="0" style="89" hidden="1" customWidth="1"/>
    <col min="8744" max="8744" width="8.88671875" style="89" customWidth="1"/>
    <col min="8745" max="8959" width="8.88671875" style="89"/>
    <col min="8960" max="8960" width="38.88671875" style="89" customWidth="1"/>
    <col min="8961" max="8962" width="7.44140625" style="89" customWidth="1"/>
    <col min="8963" max="8963" width="10.44140625" style="89" customWidth="1"/>
    <col min="8964" max="8964" width="7.44140625" style="89" customWidth="1"/>
    <col min="8965" max="8965" width="9.33203125" style="89" customWidth="1"/>
    <col min="8966" max="8966" width="10.77734375" style="89" customWidth="1"/>
    <col min="8967" max="8972" width="0" style="89" hidden="1" customWidth="1"/>
    <col min="8973" max="8973" width="14.33203125" style="89" customWidth="1"/>
    <col min="8974" max="8987" width="0" style="89" hidden="1" customWidth="1"/>
    <col min="8988" max="8988" width="11.44140625" style="89" customWidth="1"/>
    <col min="8989" max="8989" width="0" style="89" hidden="1" customWidth="1"/>
    <col min="8990" max="8990" width="11.44140625" style="89" customWidth="1"/>
    <col min="8991" max="8993" width="0" style="89" hidden="1" customWidth="1"/>
    <col min="8994" max="8994" width="11.44140625" style="89" customWidth="1"/>
    <col min="8995" max="8999" width="0" style="89" hidden="1" customWidth="1"/>
    <col min="9000" max="9000" width="8.88671875" style="89" customWidth="1"/>
    <col min="9001" max="9215" width="8.88671875" style="89"/>
    <col min="9216" max="9216" width="38.88671875" style="89" customWidth="1"/>
    <col min="9217" max="9218" width="7.44140625" style="89" customWidth="1"/>
    <col min="9219" max="9219" width="10.44140625" style="89" customWidth="1"/>
    <col min="9220" max="9220" width="7.44140625" style="89" customWidth="1"/>
    <col min="9221" max="9221" width="9.33203125" style="89" customWidth="1"/>
    <col min="9222" max="9222" width="10.77734375" style="89" customWidth="1"/>
    <col min="9223" max="9228" width="0" style="89" hidden="1" customWidth="1"/>
    <col min="9229" max="9229" width="14.33203125" style="89" customWidth="1"/>
    <col min="9230" max="9243" width="0" style="89" hidden="1" customWidth="1"/>
    <col min="9244" max="9244" width="11.44140625" style="89" customWidth="1"/>
    <col min="9245" max="9245" width="0" style="89" hidden="1" customWidth="1"/>
    <col min="9246" max="9246" width="11.44140625" style="89" customWidth="1"/>
    <col min="9247" max="9249" width="0" style="89" hidden="1" customWidth="1"/>
    <col min="9250" max="9250" width="11.44140625" style="89" customWidth="1"/>
    <col min="9251" max="9255" width="0" style="89" hidden="1" customWidth="1"/>
    <col min="9256" max="9256" width="8.88671875" style="89" customWidth="1"/>
    <col min="9257" max="9471" width="8.88671875" style="89"/>
    <col min="9472" max="9472" width="38.88671875" style="89" customWidth="1"/>
    <col min="9473" max="9474" width="7.44140625" style="89" customWidth="1"/>
    <col min="9475" max="9475" width="10.44140625" style="89" customWidth="1"/>
    <col min="9476" max="9476" width="7.44140625" style="89" customWidth="1"/>
    <col min="9477" max="9477" width="9.33203125" style="89" customWidth="1"/>
    <col min="9478" max="9478" width="10.77734375" style="89" customWidth="1"/>
    <col min="9479" max="9484" width="0" style="89" hidden="1" customWidth="1"/>
    <col min="9485" max="9485" width="14.33203125" style="89" customWidth="1"/>
    <col min="9486" max="9499" width="0" style="89" hidden="1" customWidth="1"/>
    <col min="9500" max="9500" width="11.44140625" style="89" customWidth="1"/>
    <col min="9501" max="9501" width="0" style="89" hidden="1" customWidth="1"/>
    <col min="9502" max="9502" width="11.44140625" style="89" customWidth="1"/>
    <col min="9503" max="9505" width="0" style="89" hidden="1" customWidth="1"/>
    <col min="9506" max="9506" width="11.44140625" style="89" customWidth="1"/>
    <col min="9507" max="9511" width="0" style="89" hidden="1" customWidth="1"/>
    <col min="9512" max="9512" width="8.88671875" style="89" customWidth="1"/>
    <col min="9513" max="9727" width="8.88671875" style="89"/>
    <col min="9728" max="9728" width="38.88671875" style="89" customWidth="1"/>
    <col min="9729" max="9730" width="7.44140625" style="89" customWidth="1"/>
    <col min="9731" max="9731" width="10.44140625" style="89" customWidth="1"/>
    <col min="9732" max="9732" width="7.44140625" style="89" customWidth="1"/>
    <col min="9733" max="9733" width="9.33203125" style="89" customWidth="1"/>
    <col min="9734" max="9734" width="10.77734375" style="89" customWidth="1"/>
    <col min="9735" max="9740" width="0" style="89" hidden="1" customWidth="1"/>
    <col min="9741" max="9741" width="14.33203125" style="89" customWidth="1"/>
    <col min="9742" max="9755" width="0" style="89" hidden="1" customWidth="1"/>
    <col min="9756" max="9756" width="11.44140625" style="89" customWidth="1"/>
    <col min="9757" max="9757" width="0" style="89" hidden="1" customWidth="1"/>
    <col min="9758" max="9758" width="11.44140625" style="89" customWidth="1"/>
    <col min="9759" max="9761" width="0" style="89" hidden="1" customWidth="1"/>
    <col min="9762" max="9762" width="11.44140625" style="89" customWidth="1"/>
    <col min="9763" max="9767" width="0" style="89" hidden="1" customWidth="1"/>
    <col min="9768" max="9768" width="8.88671875" style="89" customWidth="1"/>
    <col min="9769" max="9983" width="8.88671875" style="89"/>
    <col min="9984" max="9984" width="38.88671875" style="89" customWidth="1"/>
    <col min="9985" max="9986" width="7.44140625" style="89" customWidth="1"/>
    <col min="9987" max="9987" width="10.44140625" style="89" customWidth="1"/>
    <col min="9988" max="9988" width="7.44140625" style="89" customWidth="1"/>
    <col min="9989" max="9989" width="9.33203125" style="89" customWidth="1"/>
    <col min="9990" max="9990" width="10.77734375" style="89" customWidth="1"/>
    <col min="9991" max="9996" width="0" style="89" hidden="1" customWidth="1"/>
    <col min="9997" max="9997" width="14.33203125" style="89" customWidth="1"/>
    <col min="9998" max="10011" width="0" style="89" hidden="1" customWidth="1"/>
    <col min="10012" max="10012" width="11.44140625" style="89" customWidth="1"/>
    <col min="10013" max="10013" width="0" style="89" hidden="1" customWidth="1"/>
    <col min="10014" max="10014" width="11.44140625" style="89" customWidth="1"/>
    <col min="10015" max="10017" width="0" style="89" hidden="1" customWidth="1"/>
    <col min="10018" max="10018" width="11.44140625" style="89" customWidth="1"/>
    <col min="10019" max="10023" width="0" style="89" hidden="1" customWidth="1"/>
    <col min="10024" max="10024" width="8.88671875" style="89" customWidth="1"/>
    <col min="10025" max="10239" width="8.88671875" style="89"/>
    <col min="10240" max="10240" width="38.88671875" style="89" customWidth="1"/>
    <col min="10241" max="10242" width="7.44140625" style="89" customWidth="1"/>
    <col min="10243" max="10243" width="10.44140625" style="89" customWidth="1"/>
    <col min="10244" max="10244" width="7.44140625" style="89" customWidth="1"/>
    <col min="10245" max="10245" width="9.33203125" style="89" customWidth="1"/>
    <col min="10246" max="10246" width="10.77734375" style="89" customWidth="1"/>
    <col min="10247" max="10252" width="0" style="89" hidden="1" customWidth="1"/>
    <col min="10253" max="10253" width="14.33203125" style="89" customWidth="1"/>
    <col min="10254" max="10267" width="0" style="89" hidden="1" customWidth="1"/>
    <col min="10268" max="10268" width="11.44140625" style="89" customWidth="1"/>
    <col min="10269" max="10269" width="0" style="89" hidden="1" customWidth="1"/>
    <col min="10270" max="10270" width="11.44140625" style="89" customWidth="1"/>
    <col min="10271" max="10273" width="0" style="89" hidden="1" customWidth="1"/>
    <col min="10274" max="10274" width="11.44140625" style="89" customWidth="1"/>
    <col min="10275" max="10279" width="0" style="89" hidden="1" customWidth="1"/>
    <col min="10280" max="10280" width="8.88671875" style="89" customWidth="1"/>
    <col min="10281" max="10495" width="8.88671875" style="89"/>
    <col min="10496" max="10496" width="38.88671875" style="89" customWidth="1"/>
    <col min="10497" max="10498" width="7.44140625" style="89" customWidth="1"/>
    <col min="10499" max="10499" width="10.44140625" style="89" customWidth="1"/>
    <col min="10500" max="10500" width="7.44140625" style="89" customWidth="1"/>
    <col min="10501" max="10501" width="9.33203125" style="89" customWidth="1"/>
    <col min="10502" max="10502" width="10.77734375" style="89" customWidth="1"/>
    <col min="10503" max="10508" width="0" style="89" hidden="1" customWidth="1"/>
    <col min="10509" max="10509" width="14.33203125" style="89" customWidth="1"/>
    <col min="10510" max="10523" width="0" style="89" hidden="1" customWidth="1"/>
    <col min="10524" max="10524" width="11.44140625" style="89" customWidth="1"/>
    <col min="10525" max="10525" width="0" style="89" hidden="1" customWidth="1"/>
    <col min="10526" max="10526" width="11.44140625" style="89" customWidth="1"/>
    <col min="10527" max="10529" width="0" style="89" hidden="1" customWidth="1"/>
    <col min="10530" max="10530" width="11.44140625" style="89" customWidth="1"/>
    <col min="10531" max="10535" width="0" style="89" hidden="1" customWidth="1"/>
    <col min="10536" max="10536" width="8.88671875" style="89" customWidth="1"/>
    <col min="10537" max="10751" width="8.88671875" style="89"/>
    <col min="10752" max="10752" width="38.88671875" style="89" customWidth="1"/>
    <col min="10753" max="10754" width="7.44140625" style="89" customWidth="1"/>
    <col min="10755" max="10755" width="10.44140625" style="89" customWidth="1"/>
    <col min="10756" max="10756" width="7.44140625" style="89" customWidth="1"/>
    <col min="10757" max="10757" width="9.33203125" style="89" customWidth="1"/>
    <col min="10758" max="10758" width="10.77734375" style="89" customWidth="1"/>
    <col min="10759" max="10764" width="0" style="89" hidden="1" customWidth="1"/>
    <col min="10765" max="10765" width="14.33203125" style="89" customWidth="1"/>
    <col min="10766" max="10779" width="0" style="89" hidden="1" customWidth="1"/>
    <col min="10780" max="10780" width="11.44140625" style="89" customWidth="1"/>
    <col min="10781" max="10781" width="0" style="89" hidden="1" customWidth="1"/>
    <col min="10782" max="10782" width="11.44140625" style="89" customWidth="1"/>
    <col min="10783" max="10785" width="0" style="89" hidden="1" customWidth="1"/>
    <col min="10786" max="10786" width="11.44140625" style="89" customWidth="1"/>
    <col min="10787" max="10791" width="0" style="89" hidden="1" customWidth="1"/>
    <col min="10792" max="10792" width="8.88671875" style="89" customWidth="1"/>
    <col min="10793" max="11007" width="8.88671875" style="89"/>
    <col min="11008" max="11008" width="38.88671875" style="89" customWidth="1"/>
    <col min="11009" max="11010" width="7.44140625" style="89" customWidth="1"/>
    <col min="11011" max="11011" width="10.44140625" style="89" customWidth="1"/>
    <col min="11012" max="11012" width="7.44140625" style="89" customWidth="1"/>
    <col min="11013" max="11013" width="9.33203125" style="89" customWidth="1"/>
    <col min="11014" max="11014" width="10.77734375" style="89" customWidth="1"/>
    <col min="11015" max="11020" width="0" style="89" hidden="1" customWidth="1"/>
    <col min="11021" max="11021" width="14.33203125" style="89" customWidth="1"/>
    <col min="11022" max="11035" width="0" style="89" hidden="1" customWidth="1"/>
    <col min="11036" max="11036" width="11.44140625" style="89" customWidth="1"/>
    <col min="11037" max="11037" width="0" style="89" hidden="1" customWidth="1"/>
    <col min="11038" max="11038" width="11.44140625" style="89" customWidth="1"/>
    <col min="11039" max="11041" width="0" style="89" hidden="1" customWidth="1"/>
    <col min="11042" max="11042" width="11.44140625" style="89" customWidth="1"/>
    <col min="11043" max="11047" width="0" style="89" hidden="1" customWidth="1"/>
    <col min="11048" max="11048" width="8.88671875" style="89" customWidth="1"/>
    <col min="11049" max="11263" width="8.88671875" style="89"/>
    <col min="11264" max="11264" width="38.88671875" style="89" customWidth="1"/>
    <col min="11265" max="11266" width="7.44140625" style="89" customWidth="1"/>
    <col min="11267" max="11267" width="10.44140625" style="89" customWidth="1"/>
    <col min="11268" max="11268" width="7.44140625" style="89" customWidth="1"/>
    <col min="11269" max="11269" width="9.33203125" style="89" customWidth="1"/>
    <col min="11270" max="11270" width="10.77734375" style="89" customWidth="1"/>
    <col min="11271" max="11276" width="0" style="89" hidden="1" customWidth="1"/>
    <col min="11277" max="11277" width="14.33203125" style="89" customWidth="1"/>
    <col min="11278" max="11291" width="0" style="89" hidden="1" customWidth="1"/>
    <col min="11292" max="11292" width="11.44140625" style="89" customWidth="1"/>
    <col min="11293" max="11293" width="0" style="89" hidden="1" customWidth="1"/>
    <col min="11294" max="11294" width="11.44140625" style="89" customWidth="1"/>
    <col min="11295" max="11297" width="0" style="89" hidden="1" customWidth="1"/>
    <col min="11298" max="11298" width="11.44140625" style="89" customWidth="1"/>
    <col min="11299" max="11303" width="0" style="89" hidden="1" customWidth="1"/>
    <col min="11304" max="11304" width="8.88671875" style="89" customWidth="1"/>
    <col min="11305" max="11519" width="8.88671875" style="89"/>
    <col min="11520" max="11520" width="38.88671875" style="89" customWidth="1"/>
    <col min="11521" max="11522" width="7.44140625" style="89" customWidth="1"/>
    <col min="11523" max="11523" width="10.44140625" style="89" customWidth="1"/>
    <col min="11524" max="11524" width="7.44140625" style="89" customWidth="1"/>
    <col min="11525" max="11525" width="9.33203125" style="89" customWidth="1"/>
    <col min="11526" max="11526" width="10.77734375" style="89" customWidth="1"/>
    <col min="11527" max="11532" width="0" style="89" hidden="1" customWidth="1"/>
    <col min="11533" max="11533" width="14.33203125" style="89" customWidth="1"/>
    <col min="11534" max="11547" width="0" style="89" hidden="1" customWidth="1"/>
    <col min="11548" max="11548" width="11.44140625" style="89" customWidth="1"/>
    <col min="11549" max="11549" width="0" style="89" hidden="1" customWidth="1"/>
    <col min="11550" max="11550" width="11.44140625" style="89" customWidth="1"/>
    <col min="11551" max="11553" width="0" style="89" hidden="1" customWidth="1"/>
    <col min="11554" max="11554" width="11.44140625" style="89" customWidth="1"/>
    <col min="11555" max="11559" width="0" style="89" hidden="1" customWidth="1"/>
    <col min="11560" max="11560" width="8.88671875" style="89" customWidth="1"/>
    <col min="11561" max="11775" width="8.88671875" style="89"/>
    <col min="11776" max="11776" width="38.88671875" style="89" customWidth="1"/>
    <col min="11777" max="11778" width="7.44140625" style="89" customWidth="1"/>
    <col min="11779" max="11779" width="10.44140625" style="89" customWidth="1"/>
    <col min="11780" max="11780" width="7.44140625" style="89" customWidth="1"/>
    <col min="11781" max="11781" width="9.33203125" style="89" customWidth="1"/>
    <col min="11782" max="11782" width="10.77734375" style="89" customWidth="1"/>
    <col min="11783" max="11788" width="0" style="89" hidden="1" customWidth="1"/>
    <col min="11789" max="11789" width="14.33203125" style="89" customWidth="1"/>
    <col min="11790" max="11803" width="0" style="89" hidden="1" customWidth="1"/>
    <col min="11804" max="11804" width="11.44140625" style="89" customWidth="1"/>
    <col min="11805" max="11805" width="0" style="89" hidden="1" customWidth="1"/>
    <col min="11806" max="11806" width="11.44140625" style="89" customWidth="1"/>
    <col min="11807" max="11809" width="0" style="89" hidden="1" customWidth="1"/>
    <col min="11810" max="11810" width="11.44140625" style="89" customWidth="1"/>
    <col min="11811" max="11815" width="0" style="89" hidden="1" customWidth="1"/>
    <col min="11816" max="11816" width="8.88671875" style="89" customWidth="1"/>
    <col min="11817" max="12031" width="8.88671875" style="89"/>
    <col min="12032" max="12032" width="38.88671875" style="89" customWidth="1"/>
    <col min="12033" max="12034" width="7.44140625" style="89" customWidth="1"/>
    <col min="12035" max="12035" width="10.44140625" style="89" customWidth="1"/>
    <col min="12036" max="12036" width="7.44140625" style="89" customWidth="1"/>
    <col min="12037" max="12037" width="9.33203125" style="89" customWidth="1"/>
    <col min="12038" max="12038" width="10.77734375" style="89" customWidth="1"/>
    <col min="12039" max="12044" width="0" style="89" hidden="1" customWidth="1"/>
    <col min="12045" max="12045" width="14.33203125" style="89" customWidth="1"/>
    <col min="12046" max="12059" width="0" style="89" hidden="1" customWidth="1"/>
    <col min="12060" max="12060" width="11.44140625" style="89" customWidth="1"/>
    <col min="12061" max="12061" width="0" style="89" hidden="1" customWidth="1"/>
    <col min="12062" max="12062" width="11.44140625" style="89" customWidth="1"/>
    <col min="12063" max="12065" width="0" style="89" hidden="1" customWidth="1"/>
    <col min="12066" max="12066" width="11.44140625" style="89" customWidth="1"/>
    <col min="12067" max="12071" width="0" style="89" hidden="1" customWidth="1"/>
    <col min="12072" max="12072" width="8.88671875" style="89" customWidth="1"/>
    <col min="12073" max="12287" width="8.88671875" style="89"/>
    <col min="12288" max="12288" width="38.88671875" style="89" customWidth="1"/>
    <col min="12289" max="12290" width="7.44140625" style="89" customWidth="1"/>
    <col min="12291" max="12291" width="10.44140625" style="89" customWidth="1"/>
    <col min="12292" max="12292" width="7.44140625" style="89" customWidth="1"/>
    <col min="12293" max="12293" width="9.33203125" style="89" customWidth="1"/>
    <col min="12294" max="12294" width="10.77734375" style="89" customWidth="1"/>
    <col min="12295" max="12300" width="0" style="89" hidden="1" customWidth="1"/>
    <col min="12301" max="12301" width="14.33203125" style="89" customWidth="1"/>
    <col min="12302" max="12315" width="0" style="89" hidden="1" customWidth="1"/>
    <col min="12316" max="12316" width="11.44140625" style="89" customWidth="1"/>
    <col min="12317" max="12317" width="0" style="89" hidden="1" customWidth="1"/>
    <col min="12318" max="12318" width="11.44140625" style="89" customWidth="1"/>
    <col min="12319" max="12321" width="0" style="89" hidden="1" customWidth="1"/>
    <col min="12322" max="12322" width="11.44140625" style="89" customWidth="1"/>
    <col min="12323" max="12327" width="0" style="89" hidden="1" customWidth="1"/>
    <col min="12328" max="12328" width="8.88671875" style="89" customWidth="1"/>
    <col min="12329" max="12543" width="8.88671875" style="89"/>
    <col min="12544" max="12544" width="38.88671875" style="89" customWidth="1"/>
    <col min="12545" max="12546" width="7.44140625" style="89" customWidth="1"/>
    <col min="12547" max="12547" width="10.44140625" style="89" customWidth="1"/>
    <col min="12548" max="12548" width="7.44140625" style="89" customWidth="1"/>
    <col min="12549" max="12549" width="9.33203125" style="89" customWidth="1"/>
    <col min="12550" max="12550" width="10.77734375" style="89" customWidth="1"/>
    <col min="12551" max="12556" width="0" style="89" hidden="1" customWidth="1"/>
    <col min="12557" max="12557" width="14.33203125" style="89" customWidth="1"/>
    <col min="12558" max="12571" width="0" style="89" hidden="1" customWidth="1"/>
    <col min="12572" max="12572" width="11.44140625" style="89" customWidth="1"/>
    <col min="12573" max="12573" width="0" style="89" hidden="1" customWidth="1"/>
    <col min="12574" max="12574" width="11.44140625" style="89" customWidth="1"/>
    <col min="12575" max="12577" width="0" style="89" hidden="1" customWidth="1"/>
    <col min="12578" max="12578" width="11.44140625" style="89" customWidth="1"/>
    <col min="12579" max="12583" width="0" style="89" hidden="1" customWidth="1"/>
    <col min="12584" max="12584" width="8.88671875" style="89" customWidth="1"/>
    <col min="12585" max="12799" width="8.88671875" style="89"/>
    <col min="12800" max="12800" width="38.88671875" style="89" customWidth="1"/>
    <col min="12801" max="12802" width="7.44140625" style="89" customWidth="1"/>
    <col min="12803" max="12803" width="10.44140625" style="89" customWidth="1"/>
    <col min="12804" max="12804" width="7.44140625" style="89" customWidth="1"/>
    <col min="12805" max="12805" width="9.33203125" style="89" customWidth="1"/>
    <col min="12806" max="12806" width="10.77734375" style="89" customWidth="1"/>
    <col min="12807" max="12812" width="0" style="89" hidden="1" customWidth="1"/>
    <col min="12813" max="12813" width="14.33203125" style="89" customWidth="1"/>
    <col min="12814" max="12827" width="0" style="89" hidden="1" customWidth="1"/>
    <col min="12828" max="12828" width="11.44140625" style="89" customWidth="1"/>
    <col min="12829" max="12829" width="0" style="89" hidden="1" customWidth="1"/>
    <col min="12830" max="12830" width="11.44140625" style="89" customWidth="1"/>
    <col min="12831" max="12833" width="0" style="89" hidden="1" customWidth="1"/>
    <col min="12834" max="12834" width="11.44140625" style="89" customWidth="1"/>
    <col min="12835" max="12839" width="0" style="89" hidden="1" customWidth="1"/>
    <col min="12840" max="12840" width="8.88671875" style="89" customWidth="1"/>
    <col min="12841" max="13055" width="8.88671875" style="89"/>
    <col min="13056" max="13056" width="38.88671875" style="89" customWidth="1"/>
    <col min="13057" max="13058" width="7.44140625" style="89" customWidth="1"/>
    <col min="13059" max="13059" width="10.44140625" style="89" customWidth="1"/>
    <col min="13060" max="13060" width="7.44140625" style="89" customWidth="1"/>
    <col min="13061" max="13061" width="9.33203125" style="89" customWidth="1"/>
    <col min="13062" max="13062" width="10.77734375" style="89" customWidth="1"/>
    <col min="13063" max="13068" width="0" style="89" hidden="1" customWidth="1"/>
    <col min="13069" max="13069" width="14.33203125" style="89" customWidth="1"/>
    <col min="13070" max="13083" width="0" style="89" hidden="1" customWidth="1"/>
    <col min="13084" max="13084" width="11.44140625" style="89" customWidth="1"/>
    <col min="13085" max="13085" width="0" style="89" hidden="1" customWidth="1"/>
    <col min="13086" max="13086" width="11.44140625" style="89" customWidth="1"/>
    <col min="13087" max="13089" width="0" style="89" hidden="1" customWidth="1"/>
    <col min="13090" max="13090" width="11.44140625" style="89" customWidth="1"/>
    <col min="13091" max="13095" width="0" style="89" hidden="1" customWidth="1"/>
    <col min="13096" max="13096" width="8.88671875" style="89" customWidth="1"/>
    <col min="13097" max="13311" width="8.88671875" style="89"/>
    <col min="13312" max="13312" width="38.88671875" style="89" customWidth="1"/>
    <col min="13313" max="13314" width="7.44140625" style="89" customWidth="1"/>
    <col min="13315" max="13315" width="10.44140625" style="89" customWidth="1"/>
    <col min="13316" max="13316" width="7.44140625" style="89" customWidth="1"/>
    <col min="13317" max="13317" width="9.33203125" style="89" customWidth="1"/>
    <col min="13318" max="13318" width="10.77734375" style="89" customWidth="1"/>
    <col min="13319" max="13324" width="0" style="89" hidden="1" customWidth="1"/>
    <col min="13325" max="13325" width="14.33203125" style="89" customWidth="1"/>
    <col min="13326" max="13339" width="0" style="89" hidden="1" customWidth="1"/>
    <col min="13340" max="13340" width="11.44140625" style="89" customWidth="1"/>
    <col min="13341" max="13341" width="0" style="89" hidden="1" customWidth="1"/>
    <col min="13342" max="13342" width="11.44140625" style="89" customWidth="1"/>
    <col min="13343" max="13345" width="0" style="89" hidden="1" customWidth="1"/>
    <col min="13346" max="13346" width="11.44140625" style="89" customWidth="1"/>
    <col min="13347" max="13351" width="0" style="89" hidden="1" customWidth="1"/>
    <col min="13352" max="13352" width="8.88671875" style="89" customWidth="1"/>
    <col min="13353" max="13567" width="8.88671875" style="89"/>
    <col min="13568" max="13568" width="38.88671875" style="89" customWidth="1"/>
    <col min="13569" max="13570" width="7.44140625" style="89" customWidth="1"/>
    <col min="13571" max="13571" width="10.44140625" style="89" customWidth="1"/>
    <col min="13572" max="13572" width="7.44140625" style="89" customWidth="1"/>
    <col min="13573" max="13573" width="9.33203125" style="89" customWidth="1"/>
    <col min="13574" max="13574" width="10.77734375" style="89" customWidth="1"/>
    <col min="13575" max="13580" width="0" style="89" hidden="1" customWidth="1"/>
    <col min="13581" max="13581" width="14.33203125" style="89" customWidth="1"/>
    <col min="13582" max="13595" width="0" style="89" hidden="1" customWidth="1"/>
    <col min="13596" max="13596" width="11.44140625" style="89" customWidth="1"/>
    <col min="13597" max="13597" width="0" style="89" hidden="1" customWidth="1"/>
    <col min="13598" max="13598" width="11.44140625" style="89" customWidth="1"/>
    <col min="13599" max="13601" width="0" style="89" hidden="1" customWidth="1"/>
    <col min="13602" max="13602" width="11.44140625" style="89" customWidth="1"/>
    <col min="13603" max="13607" width="0" style="89" hidden="1" customWidth="1"/>
    <col min="13608" max="13608" width="8.88671875" style="89" customWidth="1"/>
    <col min="13609" max="13823" width="8.88671875" style="89"/>
    <col min="13824" max="13824" width="38.88671875" style="89" customWidth="1"/>
    <col min="13825" max="13826" width="7.44140625" style="89" customWidth="1"/>
    <col min="13827" max="13827" width="10.44140625" style="89" customWidth="1"/>
    <col min="13828" max="13828" width="7.44140625" style="89" customWidth="1"/>
    <col min="13829" max="13829" width="9.33203125" style="89" customWidth="1"/>
    <col min="13830" max="13830" width="10.77734375" style="89" customWidth="1"/>
    <col min="13831" max="13836" width="0" style="89" hidden="1" customWidth="1"/>
    <col min="13837" max="13837" width="14.33203125" style="89" customWidth="1"/>
    <col min="13838" max="13851" width="0" style="89" hidden="1" customWidth="1"/>
    <col min="13852" max="13852" width="11.44140625" style="89" customWidth="1"/>
    <col min="13853" max="13853" width="0" style="89" hidden="1" customWidth="1"/>
    <col min="13854" max="13854" width="11.44140625" style="89" customWidth="1"/>
    <col min="13855" max="13857" width="0" style="89" hidden="1" customWidth="1"/>
    <col min="13858" max="13858" width="11.44140625" style="89" customWidth="1"/>
    <col min="13859" max="13863" width="0" style="89" hidden="1" customWidth="1"/>
    <col min="13864" max="13864" width="8.88671875" style="89" customWidth="1"/>
    <col min="13865" max="14079" width="8.88671875" style="89"/>
    <col min="14080" max="14080" width="38.88671875" style="89" customWidth="1"/>
    <col min="14081" max="14082" width="7.44140625" style="89" customWidth="1"/>
    <col min="14083" max="14083" width="10.44140625" style="89" customWidth="1"/>
    <col min="14084" max="14084" width="7.44140625" style="89" customWidth="1"/>
    <col min="14085" max="14085" width="9.33203125" style="89" customWidth="1"/>
    <col min="14086" max="14086" width="10.77734375" style="89" customWidth="1"/>
    <col min="14087" max="14092" width="0" style="89" hidden="1" customWidth="1"/>
    <col min="14093" max="14093" width="14.33203125" style="89" customWidth="1"/>
    <col min="14094" max="14107" width="0" style="89" hidden="1" customWidth="1"/>
    <col min="14108" max="14108" width="11.44140625" style="89" customWidth="1"/>
    <col min="14109" max="14109" width="0" style="89" hidden="1" customWidth="1"/>
    <col min="14110" max="14110" width="11.44140625" style="89" customWidth="1"/>
    <col min="14111" max="14113" width="0" style="89" hidden="1" customWidth="1"/>
    <col min="14114" max="14114" width="11.44140625" style="89" customWidth="1"/>
    <col min="14115" max="14119" width="0" style="89" hidden="1" customWidth="1"/>
    <col min="14120" max="14120" width="8.88671875" style="89" customWidth="1"/>
    <col min="14121" max="14335" width="8.88671875" style="89"/>
    <col min="14336" max="14336" width="38.88671875" style="89" customWidth="1"/>
    <col min="14337" max="14338" width="7.44140625" style="89" customWidth="1"/>
    <col min="14339" max="14339" width="10.44140625" style="89" customWidth="1"/>
    <col min="14340" max="14340" width="7.44140625" style="89" customWidth="1"/>
    <col min="14341" max="14341" width="9.33203125" style="89" customWidth="1"/>
    <col min="14342" max="14342" width="10.77734375" style="89" customWidth="1"/>
    <col min="14343" max="14348" width="0" style="89" hidden="1" customWidth="1"/>
    <col min="14349" max="14349" width="14.33203125" style="89" customWidth="1"/>
    <col min="14350" max="14363" width="0" style="89" hidden="1" customWidth="1"/>
    <col min="14364" max="14364" width="11.44140625" style="89" customWidth="1"/>
    <col min="14365" max="14365" width="0" style="89" hidden="1" customWidth="1"/>
    <col min="14366" max="14366" width="11.44140625" style="89" customWidth="1"/>
    <col min="14367" max="14369" width="0" style="89" hidden="1" customWidth="1"/>
    <col min="14370" max="14370" width="11.44140625" style="89" customWidth="1"/>
    <col min="14371" max="14375" width="0" style="89" hidden="1" customWidth="1"/>
    <col min="14376" max="14376" width="8.88671875" style="89" customWidth="1"/>
    <col min="14377" max="14591" width="8.88671875" style="89"/>
    <col min="14592" max="14592" width="38.88671875" style="89" customWidth="1"/>
    <col min="14593" max="14594" width="7.44140625" style="89" customWidth="1"/>
    <col min="14595" max="14595" width="10.44140625" style="89" customWidth="1"/>
    <col min="14596" max="14596" width="7.44140625" style="89" customWidth="1"/>
    <col min="14597" max="14597" width="9.33203125" style="89" customWidth="1"/>
    <col min="14598" max="14598" width="10.77734375" style="89" customWidth="1"/>
    <col min="14599" max="14604" width="0" style="89" hidden="1" customWidth="1"/>
    <col min="14605" max="14605" width="14.33203125" style="89" customWidth="1"/>
    <col min="14606" max="14619" width="0" style="89" hidden="1" customWidth="1"/>
    <col min="14620" max="14620" width="11.44140625" style="89" customWidth="1"/>
    <col min="14621" max="14621" width="0" style="89" hidden="1" customWidth="1"/>
    <col min="14622" max="14622" width="11.44140625" style="89" customWidth="1"/>
    <col min="14623" max="14625" width="0" style="89" hidden="1" customWidth="1"/>
    <col min="14626" max="14626" width="11.44140625" style="89" customWidth="1"/>
    <col min="14627" max="14631" width="0" style="89" hidden="1" customWidth="1"/>
    <col min="14632" max="14632" width="8.88671875" style="89" customWidth="1"/>
    <col min="14633" max="14847" width="8.88671875" style="89"/>
    <col min="14848" max="14848" width="38.88671875" style="89" customWidth="1"/>
    <col min="14849" max="14850" width="7.44140625" style="89" customWidth="1"/>
    <col min="14851" max="14851" width="10.44140625" style="89" customWidth="1"/>
    <col min="14852" max="14852" width="7.44140625" style="89" customWidth="1"/>
    <col min="14853" max="14853" width="9.33203125" style="89" customWidth="1"/>
    <col min="14854" max="14854" width="10.77734375" style="89" customWidth="1"/>
    <col min="14855" max="14860" width="0" style="89" hidden="1" customWidth="1"/>
    <col min="14861" max="14861" width="14.33203125" style="89" customWidth="1"/>
    <col min="14862" max="14875" width="0" style="89" hidden="1" customWidth="1"/>
    <col min="14876" max="14876" width="11.44140625" style="89" customWidth="1"/>
    <col min="14877" max="14877" width="0" style="89" hidden="1" customWidth="1"/>
    <col min="14878" max="14878" width="11.44140625" style="89" customWidth="1"/>
    <col min="14879" max="14881" width="0" style="89" hidden="1" customWidth="1"/>
    <col min="14882" max="14882" width="11.44140625" style="89" customWidth="1"/>
    <col min="14883" max="14887" width="0" style="89" hidden="1" customWidth="1"/>
    <col min="14888" max="14888" width="8.88671875" style="89" customWidth="1"/>
    <col min="14889" max="15103" width="8.88671875" style="89"/>
    <col min="15104" max="15104" width="38.88671875" style="89" customWidth="1"/>
    <col min="15105" max="15106" width="7.44140625" style="89" customWidth="1"/>
    <col min="15107" max="15107" width="10.44140625" style="89" customWidth="1"/>
    <col min="15108" max="15108" width="7.44140625" style="89" customWidth="1"/>
    <col min="15109" max="15109" width="9.33203125" style="89" customWidth="1"/>
    <col min="15110" max="15110" width="10.77734375" style="89" customWidth="1"/>
    <col min="15111" max="15116" width="0" style="89" hidden="1" customWidth="1"/>
    <col min="15117" max="15117" width="14.33203125" style="89" customWidth="1"/>
    <col min="15118" max="15131" width="0" style="89" hidden="1" customWidth="1"/>
    <col min="15132" max="15132" width="11.44140625" style="89" customWidth="1"/>
    <col min="15133" max="15133" width="0" style="89" hidden="1" customWidth="1"/>
    <col min="15134" max="15134" width="11.44140625" style="89" customWidth="1"/>
    <col min="15135" max="15137" width="0" style="89" hidden="1" customWidth="1"/>
    <col min="15138" max="15138" width="11.44140625" style="89" customWidth="1"/>
    <col min="15139" max="15143" width="0" style="89" hidden="1" customWidth="1"/>
    <col min="15144" max="15144" width="8.88671875" style="89" customWidth="1"/>
    <col min="15145" max="15359" width="8.88671875" style="89"/>
    <col min="15360" max="15360" width="38.88671875" style="89" customWidth="1"/>
    <col min="15361" max="15362" width="7.44140625" style="89" customWidth="1"/>
    <col min="15363" max="15363" width="10.44140625" style="89" customWidth="1"/>
    <col min="15364" max="15364" width="7.44140625" style="89" customWidth="1"/>
    <col min="15365" max="15365" width="9.33203125" style="89" customWidth="1"/>
    <col min="15366" max="15366" width="10.77734375" style="89" customWidth="1"/>
    <col min="15367" max="15372" width="0" style="89" hidden="1" customWidth="1"/>
    <col min="15373" max="15373" width="14.33203125" style="89" customWidth="1"/>
    <col min="15374" max="15387" width="0" style="89" hidden="1" customWidth="1"/>
    <col min="15388" max="15388" width="11.44140625" style="89" customWidth="1"/>
    <col min="15389" max="15389" width="0" style="89" hidden="1" customWidth="1"/>
    <col min="15390" max="15390" width="11.44140625" style="89" customWidth="1"/>
    <col min="15391" max="15393" width="0" style="89" hidden="1" customWidth="1"/>
    <col min="15394" max="15394" width="11.44140625" style="89" customWidth="1"/>
    <col min="15395" max="15399" width="0" style="89" hidden="1" customWidth="1"/>
    <col min="15400" max="15400" width="8.88671875" style="89" customWidth="1"/>
    <col min="15401" max="15615" width="8.88671875" style="89"/>
    <col min="15616" max="15616" width="38.88671875" style="89" customWidth="1"/>
    <col min="15617" max="15618" width="7.44140625" style="89" customWidth="1"/>
    <col min="15619" max="15619" width="10.44140625" style="89" customWidth="1"/>
    <col min="15620" max="15620" width="7.44140625" style="89" customWidth="1"/>
    <col min="15621" max="15621" width="9.33203125" style="89" customWidth="1"/>
    <col min="15622" max="15622" width="10.77734375" style="89" customWidth="1"/>
    <col min="15623" max="15628" width="0" style="89" hidden="1" customWidth="1"/>
    <col min="15629" max="15629" width="14.33203125" style="89" customWidth="1"/>
    <col min="15630" max="15643" width="0" style="89" hidden="1" customWidth="1"/>
    <col min="15644" max="15644" width="11.44140625" style="89" customWidth="1"/>
    <col min="15645" max="15645" width="0" style="89" hidden="1" customWidth="1"/>
    <col min="15646" max="15646" width="11.44140625" style="89" customWidth="1"/>
    <col min="15647" max="15649" width="0" style="89" hidden="1" customWidth="1"/>
    <col min="15650" max="15650" width="11.44140625" style="89" customWidth="1"/>
    <col min="15651" max="15655" width="0" style="89" hidden="1" customWidth="1"/>
    <col min="15656" max="15656" width="8.88671875" style="89" customWidth="1"/>
    <col min="15657" max="15871" width="8.88671875" style="89"/>
    <col min="15872" max="15872" width="38.88671875" style="89" customWidth="1"/>
    <col min="15873" max="15874" width="7.44140625" style="89" customWidth="1"/>
    <col min="15875" max="15875" width="10.44140625" style="89" customWidth="1"/>
    <col min="15876" max="15876" width="7.44140625" style="89" customWidth="1"/>
    <col min="15877" max="15877" width="9.33203125" style="89" customWidth="1"/>
    <col min="15878" max="15878" width="10.77734375" style="89" customWidth="1"/>
    <col min="15879" max="15884" width="0" style="89" hidden="1" customWidth="1"/>
    <col min="15885" max="15885" width="14.33203125" style="89" customWidth="1"/>
    <col min="15886" max="15899" width="0" style="89" hidden="1" customWidth="1"/>
    <col min="15900" max="15900" width="11.44140625" style="89" customWidth="1"/>
    <col min="15901" max="15901" width="0" style="89" hidden="1" customWidth="1"/>
    <col min="15902" max="15902" width="11.44140625" style="89" customWidth="1"/>
    <col min="15903" max="15905" width="0" style="89" hidden="1" customWidth="1"/>
    <col min="15906" max="15906" width="11.44140625" style="89" customWidth="1"/>
    <col min="15907" max="15911" width="0" style="89" hidden="1" customWidth="1"/>
    <col min="15912" max="15912" width="8.88671875" style="89" customWidth="1"/>
    <col min="15913" max="16127" width="8.88671875" style="89"/>
    <col min="16128" max="16128" width="38.88671875" style="89" customWidth="1"/>
    <col min="16129" max="16130" width="7.44140625" style="89" customWidth="1"/>
    <col min="16131" max="16131" width="10.44140625" style="89" customWidth="1"/>
    <col min="16132" max="16132" width="7.44140625" style="89" customWidth="1"/>
    <col min="16133" max="16133" width="9.33203125" style="89" customWidth="1"/>
    <col min="16134" max="16134" width="10.77734375" style="89" customWidth="1"/>
    <col min="16135" max="16140" width="0" style="89" hidden="1" customWidth="1"/>
    <col min="16141" max="16141" width="14.33203125" style="89" customWidth="1"/>
    <col min="16142" max="16155" width="0" style="89" hidden="1" customWidth="1"/>
    <col min="16156" max="16156" width="11.44140625" style="89" customWidth="1"/>
    <col min="16157" max="16157" width="0" style="89" hidden="1" customWidth="1"/>
    <col min="16158" max="16158" width="11.44140625" style="89" customWidth="1"/>
    <col min="16159" max="16161" width="0" style="89" hidden="1" customWidth="1"/>
    <col min="16162" max="16162" width="11.44140625" style="89" customWidth="1"/>
    <col min="16163" max="16167" width="0" style="89" hidden="1" customWidth="1"/>
    <col min="16168" max="16168" width="8.88671875" style="89" customWidth="1"/>
    <col min="16169" max="16384" width="8.88671875" style="89"/>
  </cols>
  <sheetData>
    <row r="1" spans="1:40" s="104" customFormat="1" x14ac:dyDescent="0.3">
      <c r="AC1" s="202" t="s">
        <v>264</v>
      </c>
      <c r="AD1" s="202"/>
      <c r="AE1" s="202"/>
    </row>
    <row r="2" spans="1:40" ht="15.75" customHeight="1" x14ac:dyDescent="0.3">
      <c r="A2" s="196" t="s">
        <v>63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01"/>
      <c r="AM2" s="105"/>
      <c r="AN2" s="102"/>
    </row>
    <row r="3" spans="1:40" ht="15.75" customHeight="1" x14ac:dyDescent="0.3">
      <c r="A3" s="198" t="s">
        <v>408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05"/>
      <c r="AM3" s="105"/>
      <c r="AN3" s="102"/>
    </row>
    <row r="4" spans="1:40" ht="12.75" customHeigh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102"/>
    </row>
    <row r="5" spans="1:40" ht="26.25" customHeight="1" x14ac:dyDescent="0.3">
      <c r="A5" s="186" t="s">
        <v>3</v>
      </c>
      <c r="B5" s="188" t="s">
        <v>64</v>
      </c>
      <c r="C5" s="190" t="s">
        <v>65</v>
      </c>
      <c r="D5" s="192" t="s">
        <v>66</v>
      </c>
      <c r="E5" s="194" t="s">
        <v>67</v>
      </c>
      <c r="F5" s="176" t="s">
        <v>68</v>
      </c>
      <c r="G5" s="178" t="s">
        <v>5</v>
      </c>
      <c r="H5" s="180" t="s">
        <v>2</v>
      </c>
      <c r="I5" s="182" t="s">
        <v>2</v>
      </c>
      <c r="J5" s="184" t="s">
        <v>2</v>
      </c>
      <c r="K5" s="203" t="s">
        <v>2</v>
      </c>
      <c r="L5" s="205" t="s">
        <v>2</v>
      </c>
      <c r="M5" s="207" t="s">
        <v>2</v>
      </c>
      <c r="N5" s="209" t="s">
        <v>69</v>
      </c>
      <c r="O5" s="211" t="s">
        <v>2</v>
      </c>
      <c r="P5" s="213" t="s">
        <v>2</v>
      </c>
      <c r="Q5" s="215" t="s">
        <v>2</v>
      </c>
      <c r="R5" s="166" t="s">
        <v>2</v>
      </c>
      <c r="S5" s="168" t="s">
        <v>2</v>
      </c>
      <c r="T5" s="170" t="s">
        <v>2</v>
      </c>
      <c r="U5" s="172" t="s">
        <v>2</v>
      </c>
      <c r="V5" s="174" t="s">
        <v>2</v>
      </c>
      <c r="W5" s="164" t="s">
        <v>2</v>
      </c>
      <c r="X5" s="95" t="s">
        <v>2</v>
      </c>
      <c r="Y5" s="162" t="s">
        <v>2</v>
      </c>
      <c r="Z5" s="162" t="s">
        <v>2</v>
      </c>
      <c r="AA5" s="162" t="s">
        <v>2</v>
      </c>
      <c r="AB5" s="162" t="s">
        <v>2</v>
      </c>
      <c r="AC5" s="162" t="s">
        <v>70</v>
      </c>
      <c r="AD5" s="95" t="s">
        <v>2</v>
      </c>
      <c r="AE5" s="162" t="s">
        <v>71</v>
      </c>
      <c r="AF5" s="160" t="s">
        <v>2</v>
      </c>
      <c r="AG5" s="160" t="s">
        <v>2</v>
      </c>
      <c r="AH5" s="106" t="s">
        <v>2</v>
      </c>
      <c r="AI5" s="160" t="s">
        <v>2</v>
      </c>
      <c r="AJ5" s="160" t="s">
        <v>2</v>
      </c>
      <c r="AK5" s="160" t="s">
        <v>2</v>
      </c>
      <c r="AL5" s="160" t="s">
        <v>2</v>
      </c>
      <c r="AM5" s="160" t="s">
        <v>2</v>
      </c>
      <c r="AN5" s="102"/>
    </row>
    <row r="6" spans="1:40" x14ac:dyDescent="0.3">
      <c r="A6" s="187"/>
      <c r="B6" s="189"/>
      <c r="C6" s="191"/>
      <c r="D6" s="193"/>
      <c r="E6" s="195"/>
      <c r="F6" s="177"/>
      <c r="G6" s="179"/>
      <c r="H6" s="181"/>
      <c r="I6" s="183"/>
      <c r="J6" s="185"/>
      <c r="K6" s="204"/>
      <c r="L6" s="206"/>
      <c r="M6" s="208"/>
      <c r="N6" s="210"/>
      <c r="O6" s="212"/>
      <c r="P6" s="214"/>
      <c r="Q6" s="216"/>
      <c r="R6" s="167"/>
      <c r="S6" s="169"/>
      <c r="T6" s="171"/>
      <c r="U6" s="173"/>
      <c r="V6" s="175"/>
      <c r="W6" s="165"/>
      <c r="X6" s="95"/>
      <c r="Y6" s="163"/>
      <c r="Z6" s="163"/>
      <c r="AA6" s="163"/>
      <c r="AB6" s="163"/>
      <c r="AC6" s="163"/>
      <c r="AD6" s="95"/>
      <c r="AE6" s="163"/>
      <c r="AF6" s="161"/>
      <c r="AG6" s="161"/>
      <c r="AH6" s="106"/>
      <c r="AI6" s="161"/>
      <c r="AJ6" s="161"/>
      <c r="AK6" s="161"/>
      <c r="AL6" s="161"/>
      <c r="AM6" s="161"/>
      <c r="AN6" s="102"/>
    </row>
    <row r="7" spans="1:40" ht="46.8" x14ac:dyDescent="0.3">
      <c r="A7" s="116" t="s">
        <v>72</v>
      </c>
      <c r="B7" s="107" t="s">
        <v>73</v>
      </c>
      <c r="C7" s="107" t="s">
        <v>74</v>
      </c>
      <c r="D7" s="107" t="s">
        <v>75</v>
      </c>
      <c r="E7" s="107" t="s">
        <v>73</v>
      </c>
      <c r="F7" s="107" t="s">
        <v>73</v>
      </c>
      <c r="G7" s="107"/>
      <c r="H7" s="107"/>
      <c r="I7" s="107"/>
      <c r="J7" s="107"/>
      <c r="K7" s="107"/>
      <c r="L7" s="107"/>
      <c r="M7" s="90">
        <v>0</v>
      </c>
      <c r="N7" s="90">
        <v>72927398.269999996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31612879.27</v>
      </c>
      <c r="AD7" s="90">
        <v>31612879.27</v>
      </c>
      <c r="AE7" s="90">
        <v>31612879.27</v>
      </c>
      <c r="AF7" s="108">
        <v>0</v>
      </c>
      <c r="AG7" s="109">
        <v>0</v>
      </c>
      <c r="AH7" s="109">
        <v>31612879.27</v>
      </c>
      <c r="AI7" s="109">
        <v>0</v>
      </c>
      <c r="AJ7" s="110">
        <v>0.43348425996165735</v>
      </c>
      <c r="AK7" s="109">
        <v>0</v>
      </c>
      <c r="AL7" s="110">
        <v>0</v>
      </c>
      <c r="AM7" s="109">
        <v>0</v>
      </c>
      <c r="AN7" s="102"/>
    </row>
    <row r="8" spans="1:40" ht="31.2" outlineLevel="1" x14ac:dyDescent="0.3">
      <c r="A8" s="116" t="s">
        <v>439</v>
      </c>
      <c r="B8" s="107" t="s">
        <v>73</v>
      </c>
      <c r="C8" s="107" t="s">
        <v>76</v>
      </c>
      <c r="D8" s="107" t="s">
        <v>75</v>
      </c>
      <c r="E8" s="107" t="s">
        <v>73</v>
      </c>
      <c r="F8" s="107" t="s">
        <v>73</v>
      </c>
      <c r="G8" s="107"/>
      <c r="H8" s="107"/>
      <c r="I8" s="107"/>
      <c r="J8" s="107"/>
      <c r="K8" s="107"/>
      <c r="L8" s="107"/>
      <c r="M8" s="90">
        <v>0</v>
      </c>
      <c r="N8" s="90">
        <v>17526194.390000001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8006164.2699999996</v>
      </c>
      <c r="AD8" s="90">
        <v>8006164.2699999996</v>
      </c>
      <c r="AE8" s="90">
        <v>8006164.2699999996</v>
      </c>
      <c r="AF8" s="108">
        <v>0</v>
      </c>
      <c r="AG8" s="109">
        <v>0</v>
      </c>
      <c r="AH8" s="109">
        <v>8006164.2699999996</v>
      </c>
      <c r="AI8" s="109">
        <v>0</v>
      </c>
      <c r="AJ8" s="110">
        <v>0.45681133575513194</v>
      </c>
      <c r="AK8" s="109">
        <v>0</v>
      </c>
      <c r="AL8" s="110">
        <v>0</v>
      </c>
      <c r="AM8" s="109">
        <v>0</v>
      </c>
      <c r="AN8" s="102"/>
    </row>
    <row r="9" spans="1:40" ht="78" outlineLevel="2" x14ac:dyDescent="0.3">
      <c r="A9" s="116" t="s">
        <v>440</v>
      </c>
      <c r="B9" s="107" t="s">
        <v>73</v>
      </c>
      <c r="C9" s="107" t="s">
        <v>77</v>
      </c>
      <c r="D9" s="107" t="s">
        <v>75</v>
      </c>
      <c r="E9" s="107" t="s">
        <v>73</v>
      </c>
      <c r="F9" s="107" t="s">
        <v>73</v>
      </c>
      <c r="G9" s="107"/>
      <c r="H9" s="107"/>
      <c r="I9" s="107"/>
      <c r="J9" s="107"/>
      <c r="K9" s="107"/>
      <c r="L9" s="107"/>
      <c r="M9" s="90">
        <v>0</v>
      </c>
      <c r="N9" s="90">
        <v>371542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154025.20000000001</v>
      </c>
      <c r="AD9" s="90">
        <v>154025.20000000001</v>
      </c>
      <c r="AE9" s="90">
        <v>154025.20000000001</v>
      </c>
      <c r="AF9" s="108">
        <v>0</v>
      </c>
      <c r="AG9" s="109">
        <v>0</v>
      </c>
      <c r="AH9" s="109">
        <v>154025.20000000001</v>
      </c>
      <c r="AI9" s="109">
        <v>0</v>
      </c>
      <c r="AJ9" s="110">
        <v>0.41455663155174921</v>
      </c>
      <c r="AK9" s="109">
        <v>0</v>
      </c>
      <c r="AL9" s="110">
        <v>0</v>
      </c>
      <c r="AM9" s="109">
        <v>0</v>
      </c>
      <c r="AN9" s="102"/>
    </row>
    <row r="10" spans="1:40" outlineLevel="3" x14ac:dyDescent="0.3">
      <c r="A10" s="116" t="s">
        <v>441</v>
      </c>
      <c r="B10" s="107" t="s">
        <v>73</v>
      </c>
      <c r="C10" s="107" t="s">
        <v>77</v>
      </c>
      <c r="D10" s="107" t="s">
        <v>78</v>
      </c>
      <c r="E10" s="107" t="s">
        <v>73</v>
      </c>
      <c r="F10" s="107" t="s">
        <v>73</v>
      </c>
      <c r="G10" s="107"/>
      <c r="H10" s="107"/>
      <c r="I10" s="107"/>
      <c r="J10" s="107"/>
      <c r="K10" s="107"/>
      <c r="L10" s="107"/>
      <c r="M10" s="90">
        <v>0</v>
      </c>
      <c r="N10" s="90">
        <v>371542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154025.20000000001</v>
      </c>
      <c r="AD10" s="90">
        <v>154025.20000000001</v>
      </c>
      <c r="AE10" s="90">
        <v>154025.20000000001</v>
      </c>
      <c r="AF10" s="108">
        <v>0</v>
      </c>
      <c r="AG10" s="109">
        <v>0</v>
      </c>
      <c r="AH10" s="109">
        <v>154025.20000000001</v>
      </c>
      <c r="AI10" s="109">
        <v>0</v>
      </c>
      <c r="AJ10" s="110">
        <v>0.41455663155174921</v>
      </c>
      <c r="AK10" s="109">
        <v>0</v>
      </c>
      <c r="AL10" s="110">
        <v>0</v>
      </c>
      <c r="AM10" s="109">
        <v>0</v>
      </c>
      <c r="AN10" s="102"/>
    </row>
    <row r="11" spans="1:40" outlineLevel="4" x14ac:dyDescent="0.3">
      <c r="A11" s="116" t="s">
        <v>442</v>
      </c>
      <c r="B11" s="107" t="s">
        <v>79</v>
      </c>
      <c r="C11" s="107" t="s">
        <v>77</v>
      </c>
      <c r="D11" s="107" t="s">
        <v>78</v>
      </c>
      <c r="E11" s="107" t="s">
        <v>80</v>
      </c>
      <c r="F11" s="107" t="s">
        <v>81</v>
      </c>
      <c r="G11" s="107"/>
      <c r="H11" s="107"/>
      <c r="I11" s="107"/>
      <c r="J11" s="107"/>
      <c r="K11" s="107"/>
      <c r="L11" s="107"/>
      <c r="M11" s="91">
        <v>0</v>
      </c>
      <c r="N11" s="91">
        <v>259284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108035</v>
      </c>
      <c r="AD11" s="91">
        <v>108035</v>
      </c>
      <c r="AE11" s="91">
        <v>108035</v>
      </c>
      <c r="AF11" s="111">
        <v>0</v>
      </c>
      <c r="AG11" s="112">
        <v>0</v>
      </c>
      <c r="AH11" s="112">
        <v>108035</v>
      </c>
      <c r="AI11" s="112">
        <v>0</v>
      </c>
      <c r="AJ11" s="113">
        <v>0.41666666666666669</v>
      </c>
      <c r="AK11" s="112">
        <v>0</v>
      </c>
      <c r="AL11" s="113">
        <v>0</v>
      </c>
      <c r="AM11" s="112">
        <v>0</v>
      </c>
      <c r="AN11" s="102"/>
    </row>
    <row r="12" spans="1:40" outlineLevel="4" x14ac:dyDescent="0.3">
      <c r="A12" s="116" t="s">
        <v>442</v>
      </c>
      <c r="B12" s="107" t="s">
        <v>79</v>
      </c>
      <c r="C12" s="107" t="s">
        <v>77</v>
      </c>
      <c r="D12" s="107" t="s">
        <v>78</v>
      </c>
      <c r="E12" s="107" t="s">
        <v>82</v>
      </c>
      <c r="F12" s="107" t="s">
        <v>81</v>
      </c>
      <c r="G12" s="107"/>
      <c r="H12" s="107"/>
      <c r="I12" s="107"/>
      <c r="J12" s="107"/>
      <c r="K12" s="107"/>
      <c r="L12" s="107"/>
      <c r="M12" s="91">
        <v>0</v>
      </c>
      <c r="N12" s="91">
        <v>4300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111">
        <v>0</v>
      </c>
      <c r="AG12" s="112">
        <v>0</v>
      </c>
      <c r="AH12" s="112">
        <v>0</v>
      </c>
      <c r="AI12" s="112">
        <v>0</v>
      </c>
      <c r="AJ12" s="113">
        <v>0</v>
      </c>
      <c r="AK12" s="112">
        <v>0</v>
      </c>
      <c r="AL12" s="113">
        <v>0</v>
      </c>
      <c r="AM12" s="112">
        <v>0</v>
      </c>
      <c r="AN12" s="102"/>
    </row>
    <row r="13" spans="1:40" outlineLevel="4" x14ac:dyDescent="0.3">
      <c r="A13" s="116" t="s">
        <v>442</v>
      </c>
      <c r="B13" s="107" t="s">
        <v>79</v>
      </c>
      <c r="C13" s="107" t="s">
        <v>77</v>
      </c>
      <c r="D13" s="107" t="s">
        <v>78</v>
      </c>
      <c r="E13" s="107" t="s">
        <v>83</v>
      </c>
      <c r="F13" s="107" t="s">
        <v>81</v>
      </c>
      <c r="G13" s="107"/>
      <c r="H13" s="107"/>
      <c r="I13" s="107"/>
      <c r="J13" s="107"/>
      <c r="K13" s="107"/>
      <c r="L13" s="107"/>
      <c r="M13" s="91">
        <v>0</v>
      </c>
      <c r="N13" s="91">
        <v>87958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35990.199999999997</v>
      </c>
      <c r="AD13" s="91">
        <v>35990.199999999997</v>
      </c>
      <c r="AE13" s="91">
        <v>35990.199999999997</v>
      </c>
      <c r="AF13" s="111">
        <v>0</v>
      </c>
      <c r="AG13" s="112">
        <v>0</v>
      </c>
      <c r="AH13" s="112">
        <v>35990.199999999997</v>
      </c>
      <c r="AI13" s="112">
        <v>0</v>
      </c>
      <c r="AJ13" s="113">
        <v>0.40917483344323424</v>
      </c>
      <c r="AK13" s="112">
        <v>0</v>
      </c>
      <c r="AL13" s="113">
        <v>0</v>
      </c>
      <c r="AM13" s="112">
        <v>0</v>
      </c>
      <c r="AN13" s="102"/>
    </row>
    <row r="14" spans="1:40" ht="31.2" outlineLevel="4" x14ac:dyDescent="0.3">
      <c r="A14" s="116" t="s">
        <v>443</v>
      </c>
      <c r="B14" s="107" t="s">
        <v>79</v>
      </c>
      <c r="C14" s="107" t="s">
        <v>77</v>
      </c>
      <c r="D14" s="107" t="s">
        <v>78</v>
      </c>
      <c r="E14" s="107" t="s">
        <v>83</v>
      </c>
      <c r="F14" s="107" t="s">
        <v>367</v>
      </c>
      <c r="G14" s="107"/>
      <c r="H14" s="107"/>
      <c r="I14" s="107"/>
      <c r="J14" s="107"/>
      <c r="K14" s="107"/>
      <c r="L14" s="107"/>
      <c r="M14" s="91">
        <v>0</v>
      </c>
      <c r="N14" s="91">
        <v>5000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111">
        <v>0</v>
      </c>
      <c r="AG14" s="112">
        <v>0</v>
      </c>
      <c r="AH14" s="112">
        <v>0</v>
      </c>
      <c r="AI14" s="112">
        <v>0</v>
      </c>
      <c r="AJ14" s="113">
        <v>0</v>
      </c>
      <c r="AK14" s="112">
        <v>0</v>
      </c>
      <c r="AL14" s="113">
        <v>0</v>
      </c>
      <c r="AM14" s="112">
        <v>0</v>
      </c>
      <c r="AN14" s="102"/>
    </row>
    <row r="15" spans="1:40" ht="46.8" outlineLevel="4" x14ac:dyDescent="0.3">
      <c r="A15" s="116" t="s">
        <v>444</v>
      </c>
      <c r="B15" s="107" t="s">
        <v>79</v>
      </c>
      <c r="C15" s="107" t="s">
        <v>77</v>
      </c>
      <c r="D15" s="107" t="s">
        <v>78</v>
      </c>
      <c r="E15" s="107" t="s">
        <v>83</v>
      </c>
      <c r="F15" s="107" t="s">
        <v>368</v>
      </c>
      <c r="G15" s="107"/>
      <c r="H15" s="107"/>
      <c r="I15" s="107"/>
      <c r="J15" s="107"/>
      <c r="K15" s="107"/>
      <c r="L15" s="107"/>
      <c r="M15" s="91">
        <v>0</v>
      </c>
      <c r="N15" s="91">
        <v>15000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10000</v>
      </c>
      <c r="AD15" s="91">
        <v>10000</v>
      </c>
      <c r="AE15" s="91">
        <v>10000</v>
      </c>
      <c r="AF15" s="111">
        <v>0</v>
      </c>
      <c r="AG15" s="112">
        <v>0</v>
      </c>
      <c r="AH15" s="112">
        <v>10000</v>
      </c>
      <c r="AI15" s="112">
        <v>0</v>
      </c>
      <c r="AJ15" s="113">
        <v>0.66666666666666663</v>
      </c>
      <c r="AK15" s="112">
        <v>0</v>
      </c>
      <c r="AL15" s="113">
        <v>0</v>
      </c>
      <c r="AM15" s="112">
        <v>0</v>
      </c>
      <c r="AN15" s="102"/>
    </row>
    <row r="16" spans="1:40" ht="93.6" outlineLevel="2" x14ac:dyDescent="0.3">
      <c r="A16" s="116" t="s">
        <v>445</v>
      </c>
      <c r="B16" s="107" t="s">
        <v>73</v>
      </c>
      <c r="C16" s="107" t="s">
        <v>84</v>
      </c>
      <c r="D16" s="107" t="s">
        <v>75</v>
      </c>
      <c r="E16" s="107" t="s">
        <v>73</v>
      </c>
      <c r="F16" s="107" t="s">
        <v>73</v>
      </c>
      <c r="G16" s="107"/>
      <c r="H16" s="107"/>
      <c r="I16" s="107"/>
      <c r="J16" s="107"/>
      <c r="K16" s="107"/>
      <c r="L16" s="107"/>
      <c r="M16" s="90">
        <v>0</v>
      </c>
      <c r="N16" s="90">
        <v>14122202.33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6260913.0999999996</v>
      </c>
      <c r="AD16" s="90">
        <v>6260913.0999999996</v>
      </c>
      <c r="AE16" s="90">
        <v>6260913.0999999996</v>
      </c>
      <c r="AF16" s="108">
        <v>0</v>
      </c>
      <c r="AG16" s="109">
        <v>0</v>
      </c>
      <c r="AH16" s="109">
        <v>6260913.0999999996</v>
      </c>
      <c r="AI16" s="109">
        <v>0</v>
      </c>
      <c r="AJ16" s="110">
        <v>0.44333829481396475</v>
      </c>
      <c r="AK16" s="109">
        <v>0</v>
      </c>
      <c r="AL16" s="110">
        <v>0</v>
      </c>
      <c r="AM16" s="109">
        <v>0</v>
      </c>
      <c r="AN16" s="102"/>
    </row>
    <row r="17" spans="1:40" outlineLevel="3" x14ac:dyDescent="0.3">
      <c r="A17" s="116" t="s">
        <v>441</v>
      </c>
      <c r="B17" s="107" t="s">
        <v>73</v>
      </c>
      <c r="C17" s="107" t="s">
        <v>84</v>
      </c>
      <c r="D17" s="107" t="s">
        <v>85</v>
      </c>
      <c r="E17" s="107" t="s">
        <v>73</v>
      </c>
      <c r="F17" s="107" t="s">
        <v>73</v>
      </c>
      <c r="G17" s="107"/>
      <c r="H17" s="107"/>
      <c r="I17" s="107"/>
      <c r="J17" s="107"/>
      <c r="K17" s="107"/>
      <c r="L17" s="107"/>
      <c r="M17" s="90">
        <v>0</v>
      </c>
      <c r="N17" s="90">
        <v>13344167.33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5887160.6100000003</v>
      </c>
      <c r="AD17" s="90">
        <v>5887160.6100000003</v>
      </c>
      <c r="AE17" s="90">
        <v>5887160.6100000003</v>
      </c>
      <c r="AF17" s="108">
        <v>0</v>
      </c>
      <c r="AG17" s="109">
        <v>0</v>
      </c>
      <c r="AH17" s="109">
        <v>5887160.6100000003</v>
      </c>
      <c r="AI17" s="109">
        <v>0</v>
      </c>
      <c r="AJ17" s="110">
        <v>0.44117856621631557</v>
      </c>
      <c r="AK17" s="109">
        <v>0</v>
      </c>
      <c r="AL17" s="110">
        <v>0</v>
      </c>
      <c r="AM17" s="109">
        <v>0</v>
      </c>
      <c r="AN17" s="102"/>
    </row>
    <row r="18" spans="1:40" outlineLevel="4" x14ac:dyDescent="0.3">
      <c r="A18" s="116" t="s">
        <v>446</v>
      </c>
      <c r="B18" s="107" t="s">
        <v>79</v>
      </c>
      <c r="C18" s="107" t="s">
        <v>84</v>
      </c>
      <c r="D18" s="107" t="s">
        <v>85</v>
      </c>
      <c r="E18" s="107" t="s">
        <v>86</v>
      </c>
      <c r="F18" s="107" t="s">
        <v>87</v>
      </c>
      <c r="G18" s="107"/>
      <c r="H18" s="107"/>
      <c r="I18" s="107"/>
      <c r="J18" s="107"/>
      <c r="K18" s="107"/>
      <c r="L18" s="107"/>
      <c r="M18" s="91">
        <v>0</v>
      </c>
      <c r="N18" s="91">
        <v>7936138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3590691.26</v>
      </c>
      <c r="AD18" s="91">
        <v>3590691.26</v>
      </c>
      <c r="AE18" s="91">
        <v>3590691.26</v>
      </c>
      <c r="AF18" s="111">
        <v>0</v>
      </c>
      <c r="AG18" s="112">
        <v>0</v>
      </c>
      <c r="AH18" s="112">
        <v>3590691.26</v>
      </c>
      <c r="AI18" s="112">
        <v>0</v>
      </c>
      <c r="AJ18" s="113">
        <v>0.45244818827495187</v>
      </c>
      <c r="AK18" s="112">
        <v>0</v>
      </c>
      <c r="AL18" s="113">
        <v>0</v>
      </c>
      <c r="AM18" s="112">
        <v>0</v>
      </c>
      <c r="AN18" s="102"/>
    </row>
    <row r="19" spans="1:40" ht="46.8" outlineLevel="4" x14ac:dyDescent="0.3">
      <c r="A19" s="116" t="s">
        <v>447</v>
      </c>
      <c r="B19" s="107" t="s">
        <v>79</v>
      </c>
      <c r="C19" s="107" t="s">
        <v>84</v>
      </c>
      <c r="D19" s="107" t="s">
        <v>85</v>
      </c>
      <c r="E19" s="107" t="s">
        <v>86</v>
      </c>
      <c r="F19" s="107" t="s">
        <v>369</v>
      </c>
      <c r="G19" s="107"/>
      <c r="H19" s="107"/>
      <c r="I19" s="107"/>
      <c r="J19" s="107"/>
      <c r="K19" s="107"/>
      <c r="L19" s="107"/>
      <c r="M19" s="91">
        <v>0</v>
      </c>
      <c r="N19" s="91">
        <v>50000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10339.83</v>
      </c>
      <c r="AD19" s="91">
        <v>10339.83</v>
      </c>
      <c r="AE19" s="91">
        <v>10339.83</v>
      </c>
      <c r="AF19" s="111">
        <v>0</v>
      </c>
      <c r="AG19" s="112">
        <v>0</v>
      </c>
      <c r="AH19" s="112">
        <v>10339.83</v>
      </c>
      <c r="AI19" s="112">
        <v>0</v>
      </c>
      <c r="AJ19" s="113">
        <v>0.2067966</v>
      </c>
      <c r="AK19" s="112">
        <v>0</v>
      </c>
      <c r="AL19" s="113">
        <v>0</v>
      </c>
      <c r="AM19" s="112">
        <v>0</v>
      </c>
      <c r="AN19" s="102"/>
    </row>
    <row r="20" spans="1:40" ht="46.8" outlineLevel="4" x14ac:dyDescent="0.3">
      <c r="A20" s="116" t="s">
        <v>447</v>
      </c>
      <c r="B20" s="107" t="s">
        <v>79</v>
      </c>
      <c r="C20" s="107" t="s">
        <v>84</v>
      </c>
      <c r="D20" s="107" t="s">
        <v>85</v>
      </c>
      <c r="E20" s="107" t="s">
        <v>88</v>
      </c>
      <c r="F20" s="107" t="s">
        <v>369</v>
      </c>
      <c r="G20" s="107"/>
      <c r="H20" s="107"/>
      <c r="I20" s="107"/>
      <c r="J20" s="107"/>
      <c r="K20" s="107"/>
      <c r="L20" s="107"/>
      <c r="M20" s="91">
        <v>0</v>
      </c>
      <c r="N20" s="91">
        <v>1700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750</v>
      </c>
      <c r="AD20" s="91">
        <v>750</v>
      </c>
      <c r="AE20" s="91">
        <v>750</v>
      </c>
      <c r="AF20" s="111">
        <v>0</v>
      </c>
      <c r="AG20" s="112">
        <v>0</v>
      </c>
      <c r="AH20" s="112">
        <v>750</v>
      </c>
      <c r="AI20" s="112">
        <v>0</v>
      </c>
      <c r="AJ20" s="113">
        <v>0.44117647058823528</v>
      </c>
      <c r="AK20" s="112">
        <v>0</v>
      </c>
      <c r="AL20" s="113">
        <v>0</v>
      </c>
      <c r="AM20" s="112">
        <v>0</v>
      </c>
      <c r="AN20" s="102"/>
    </row>
    <row r="21" spans="1:40" ht="31.2" outlineLevel="4" x14ac:dyDescent="0.3">
      <c r="A21" s="116" t="s">
        <v>448</v>
      </c>
      <c r="B21" s="107" t="s">
        <v>79</v>
      </c>
      <c r="C21" s="107" t="s">
        <v>84</v>
      </c>
      <c r="D21" s="107" t="s">
        <v>85</v>
      </c>
      <c r="E21" s="107" t="s">
        <v>89</v>
      </c>
      <c r="F21" s="107" t="s">
        <v>90</v>
      </c>
      <c r="G21" s="107"/>
      <c r="H21" s="107"/>
      <c r="I21" s="107"/>
      <c r="J21" s="107"/>
      <c r="K21" s="107"/>
      <c r="L21" s="107"/>
      <c r="M21" s="91">
        <v>0</v>
      </c>
      <c r="N21" s="91">
        <v>2411814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990044.08</v>
      </c>
      <c r="AD21" s="91">
        <v>990044.08</v>
      </c>
      <c r="AE21" s="91">
        <v>990044.08</v>
      </c>
      <c r="AF21" s="111">
        <v>0</v>
      </c>
      <c r="AG21" s="112">
        <v>0</v>
      </c>
      <c r="AH21" s="112">
        <v>990044.08</v>
      </c>
      <c r="AI21" s="112">
        <v>0</v>
      </c>
      <c r="AJ21" s="113">
        <v>0.41049769177888512</v>
      </c>
      <c r="AK21" s="112">
        <v>0</v>
      </c>
      <c r="AL21" s="113">
        <v>0</v>
      </c>
      <c r="AM21" s="112">
        <v>0</v>
      </c>
      <c r="AN21" s="102"/>
    </row>
    <row r="22" spans="1:40" outlineLevel="4" x14ac:dyDescent="0.3">
      <c r="A22" s="116" t="s">
        <v>449</v>
      </c>
      <c r="B22" s="107" t="s">
        <v>79</v>
      </c>
      <c r="C22" s="107" t="s">
        <v>84</v>
      </c>
      <c r="D22" s="107" t="s">
        <v>85</v>
      </c>
      <c r="E22" s="107" t="s">
        <v>82</v>
      </c>
      <c r="F22" s="107" t="s">
        <v>91</v>
      </c>
      <c r="G22" s="107"/>
      <c r="H22" s="107"/>
      <c r="I22" s="107"/>
      <c r="J22" s="107"/>
      <c r="K22" s="107"/>
      <c r="L22" s="107"/>
      <c r="M22" s="91">
        <v>0</v>
      </c>
      <c r="N22" s="91">
        <v>184765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51907.58</v>
      </c>
      <c r="AD22" s="91">
        <v>51907.58</v>
      </c>
      <c r="AE22" s="91">
        <v>51907.58</v>
      </c>
      <c r="AF22" s="111">
        <v>0</v>
      </c>
      <c r="AG22" s="112">
        <v>0</v>
      </c>
      <c r="AH22" s="112">
        <v>51907.58</v>
      </c>
      <c r="AI22" s="112">
        <v>0</v>
      </c>
      <c r="AJ22" s="113">
        <v>0.28093838118691311</v>
      </c>
      <c r="AK22" s="112">
        <v>0</v>
      </c>
      <c r="AL22" s="113">
        <v>0</v>
      </c>
      <c r="AM22" s="112">
        <v>0</v>
      </c>
      <c r="AN22" s="102"/>
    </row>
    <row r="23" spans="1:40" outlineLevel="4" x14ac:dyDescent="0.3">
      <c r="A23" s="116" t="s">
        <v>442</v>
      </c>
      <c r="B23" s="107" t="s">
        <v>79</v>
      </c>
      <c r="C23" s="107" t="s">
        <v>84</v>
      </c>
      <c r="D23" s="107" t="s">
        <v>85</v>
      </c>
      <c r="E23" s="107" t="s">
        <v>82</v>
      </c>
      <c r="F23" s="107" t="s">
        <v>81</v>
      </c>
      <c r="G23" s="107"/>
      <c r="H23" s="107"/>
      <c r="I23" s="107"/>
      <c r="J23" s="107"/>
      <c r="K23" s="107"/>
      <c r="L23" s="107"/>
      <c r="M23" s="91">
        <v>0</v>
      </c>
      <c r="N23" s="91">
        <v>397121.33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151288</v>
      </c>
      <c r="AD23" s="91">
        <v>151288</v>
      </c>
      <c r="AE23" s="91">
        <v>151288</v>
      </c>
      <c r="AF23" s="111">
        <v>0</v>
      </c>
      <c r="AG23" s="112">
        <v>0</v>
      </c>
      <c r="AH23" s="112">
        <v>151288</v>
      </c>
      <c r="AI23" s="112">
        <v>0</v>
      </c>
      <c r="AJ23" s="113">
        <v>0.38096165723457864</v>
      </c>
      <c r="AK23" s="112">
        <v>0</v>
      </c>
      <c r="AL23" s="113">
        <v>0</v>
      </c>
      <c r="AM23" s="112">
        <v>0</v>
      </c>
      <c r="AN23" s="102"/>
    </row>
    <row r="24" spans="1:40" ht="31.2" outlineLevel="4" x14ac:dyDescent="0.3">
      <c r="A24" s="116" t="s">
        <v>443</v>
      </c>
      <c r="B24" s="107" t="s">
        <v>79</v>
      </c>
      <c r="C24" s="107" t="s">
        <v>84</v>
      </c>
      <c r="D24" s="107" t="s">
        <v>85</v>
      </c>
      <c r="E24" s="107" t="s">
        <v>82</v>
      </c>
      <c r="F24" s="107" t="s">
        <v>367</v>
      </c>
      <c r="G24" s="107"/>
      <c r="H24" s="107"/>
      <c r="I24" s="107"/>
      <c r="J24" s="107"/>
      <c r="K24" s="107"/>
      <c r="L24" s="107"/>
      <c r="M24" s="91">
        <v>0</v>
      </c>
      <c r="N24" s="91">
        <v>100000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111">
        <v>0</v>
      </c>
      <c r="AG24" s="112">
        <v>0</v>
      </c>
      <c r="AH24" s="112">
        <v>0</v>
      </c>
      <c r="AI24" s="112">
        <v>0</v>
      </c>
      <c r="AJ24" s="113">
        <v>0</v>
      </c>
      <c r="AK24" s="112">
        <v>0</v>
      </c>
      <c r="AL24" s="113">
        <v>0</v>
      </c>
      <c r="AM24" s="112">
        <v>0</v>
      </c>
      <c r="AN24" s="102"/>
    </row>
    <row r="25" spans="1:40" outlineLevel="4" x14ac:dyDescent="0.3">
      <c r="A25" s="116" t="s">
        <v>449</v>
      </c>
      <c r="B25" s="107" t="s">
        <v>79</v>
      </c>
      <c r="C25" s="107" t="s">
        <v>84</v>
      </c>
      <c r="D25" s="107" t="s">
        <v>85</v>
      </c>
      <c r="E25" s="107" t="s">
        <v>83</v>
      </c>
      <c r="F25" s="107" t="s">
        <v>91</v>
      </c>
      <c r="G25" s="107"/>
      <c r="H25" s="107"/>
      <c r="I25" s="107"/>
      <c r="J25" s="107"/>
      <c r="K25" s="107"/>
      <c r="L25" s="107"/>
      <c r="M25" s="91">
        <v>0</v>
      </c>
      <c r="N25" s="91">
        <v>23315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16990</v>
      </c>
      <c r="AD25" s="91">
        <v>16990</v>
      </c>
      <c r="AE25" s="91">
        <v>16990</v>
      </c>
      <c r="AF25" s="111">
        <v>0</v>
      </c>
      <c r="AG25" s="112">
        <v>0</v>
      </c>
      <c r="AH25" s="112">
        <v>16990</v>
      </c>
      <c r="AI25" s="112">
        <v>0</v>
      </c>
      <c r="AJ25" s="113">
        <v>0.72871541925798844</v>
      </c>
      <c r="AK25" s="112">
        <v>0</v>
      </c>
      <c r="AL25" s="113">
        <v>0</v>
      </c>
      <c r="AM25" s="112">
        <v>0</v>
      </c>
      <c r="AN25" s="102"/>
    </row>
    <row r="26" spans="1:40" outlineLevel="4" x14ac:dyDescent="0.3">
      <c r="A26" s="116" t="s">
        <v>450</v>
      </c>
      <c r="B26" s="107" t="s">
        <v>79</v>
      </c>
      <c r="C26" s="107" t="s">
        <v>84</v>
      </c>
      <c r="D26" s="107" t="s">
        <v>85</v>
      </c>
      <c r="E26" s="107" t="s">
        <v>83</v>
      </c>
      <c r="F26" s="107" t="s">
        <v>92</v>
      </c>
      <c r="G26" s="107"/>
      <c r="H26" s="107"/>
      <c r="I26" s="107"/>
      <c r="J26" s="107"/>
      <c r="K26" s="107"/>
      <c r="L26" s="107"/>
      <c r="M26" s="91">
        <v>0</v>
      </c>
      <c r="N26" s="91">
        <v>1560000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789659.81</v>
      </c>
      <c r="AD26" s="91">
        <v>789659.81</v>
      </c>
      <c r="AE26" s="91">
        <v>789659.81</v>
      </c>
      <c r="AF26" s="111">
        <v>0</v>
      </c>
      <c r="AG26" s="112">
        <v>0</v>
      </c>
      <c r="AH26" s="112">
        <v>789659.81</v>
      </c>
      <c r="AI26" s="112">
        <v>0</v>
      </c>
      <c r="AJ26" s="113">
        <v>0.50619218589743586</v>
      </c>
      <c r="AK26" s="112">
        <v>0</v>
      </c>
      <c r="AL26" s="113">
        <v>0</v>
      </c>
      <c r="AM26" s="112">
        <v>0</v>
      </c>
      <c r="AN26" s="102"/>
    </row>
    <row r="27" spans="1:40" outlineLevel="4" x14ac:dyDescent="0.3">
      <c r="A27" s="116" t="s">
        <v>451</v>
      </c>
      <c r="B27" s="107" t="s">
        <v>79</v>
      </c>
      <c r="C27" s="107" t="s">
        <v>84</v>
      </c>
      <c r="D27" s="107" t="s">
        <v>85</v>
      </c>
      <c r="E27" s="107" t="s">
        <v>83</v>
      </c>
      <c r="F27" s="107" t="s">
        <v>93</v>
      </c>
      <c r="G27" s="107"/>
      <c r="H27" s="107"/>
      <c r="I27" s="107"/>
      <c r="J27" s="107"/>
      <c r="K27" s="107"/>
      <c r="L27" s="107"/>
      <c r="M27" s="91">
        <v>0</v>
      </c>
      <c r="N27" s="91">
        <v>347909.42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232769.04</v>
      </c>
      <c r="AD27" s="91">
        <v>232769.04</v>
      </c>
      <c r="AE27" s="91">
        <v>232769.04</v>
      </c>
      <c r="AF27" s="111">
        <v>0</v>
      </c>
      <c r="AG27" s="112">
        <v>0</v>
      </c>
      <c r="AH27" s="112">
        <v>232769.04</v>
      </c>
      <c r="AI27" s="112">
        <v>0</v>
      </c>
      <c r="AJ27" s="113">
        <v>0.66905069716134735</v>
      </c>
      <c r="AK27" s="112">
        <v>0</v>
      </c>
      <c r="AL27" s="113">
        <v>0</v>
      </c>
      <c r="AM27" s="112">
        <v>0</v>
      </c>
      <c r="AN27" s="102"/>
    </row>
    <row r="28" spans="1:40" ht="31.2" outlineLevel="4" x14ac:dyDescent="0.3">
      <c r="A28" s="116" t="s">
        <v>452</v>
      </c>
      <c r="B28" s="107" t="s">
        <v>79</v>
      </c>
      <c r="C28" s="107" t="s">
        <v>84</v>
      </c>
      <c r="D28" s="107" t="s">
        <v>85</v>
      </c>
      <c r="E28" s="107" t="s">
        <v>83</v>
      </c>
      <c r="F28" s="107" t="s">
        <v>94</v>
      </c>
      <c r="G28" s="107"/>
      <c r="H28" s="107"/>
      <c r="I28" s="107"/>
      <c r="J28" s="107"/>
      <c r="K28" s="107"/>
      <c r="L28" s="107"/>
      <c r="M28" s="91">
        <v>0</v>
      </c>
      <c r="N28" s="91">
        <v>169750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32490.81</v>
      </c>
      <c r="AD28" s="91">
        <v>32490.81</v>
      </c>
      <c r="AE28" s="91">
        <v>32490.81</v>
      </c>
      <c r="AF28" s="111">
        <v>0</v>
      </c>
      <c r="AG28" s="112">
        <v>0</v>
      </c>
      <c r="AH28" s="112">
        <v>32490.81</v>
      </c>
      <c r="AI28" s="112">
        <v>0</v>
      </c>
      <c r="AJ28" s="113">
        <v>0.1914038880706922</v>
      </c>
      <c r="AK28" s="112">
        <v>0</v>
      </c>
      <c r="AL28" s="113">
        <v>0</v>
      </c>
      <c r="AM28" s="112">
        <v>0</v>
      </c>
      <c r="AN28" s="102"/>
    </row>
    <row r="29" spans="1:40" outlineLevel="4" x14ac:dyDescent="0.3">
      <c r="A29" s="116" t="s">
        <v>442</v>
      </c>
      <c r="B29" s="107" t="s">
        <v>79</v>
      </c>
      <c r="C29" s="107" t="s">
        <v>84</v>
      </c>
      <c r="D29" s="107" t="s">
        <v>85</v>
      </c>
      <c r="E29" s="107" t="s">
        <v>83</v>
      </c>
      <c r="F29" s="107" t="s">
        <v>81</v>
      </c>
      <c r="G29" s="107"/>
      <c r="H29" s="107"/>
      <c r="I29" s="107"/>
      <c r="J29" s="107"/>
      <c r="K29" s="107"/>
      <c r="L29" s="107"/>
      <c r="M29" s="91">
        <v>0</v>
      </c>
      <c r="N29" s="91">
        <v>46654.58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10500</v>
      </c>
      <c r="AD29" s="91">
        <v>10500</v>
      </c>
      <c r="AE29" s="91">
        <v>10500</v>
      </c>
      <c r="AF29" s="111">
        <v>0</v>
      </c>
      <c r="AG29" s="112">
        <v>0</v>
      </c>
      <c r="AH29" s="112">
        <v>10500</v>
      </c>
      <c r="AI29" s="112">
        <v>0</v>
      </c>
      <c r="AJ29" s="113">
        <v>0.22505829009713516</v>
      </c>
      <c r="AK29" s="112">
        <v>0</v>
      </c>
      <c r="AL29" s="113">
        <v>0</v>
      </c>
      <c r="AM29" s="112">
        <v>0</v>
      </c>
      <c r="AN29" s="102"/>
    </row>
    <row r="30" spans="1:40" ht="31.2" outlineLevel="4" x14ac:dyDescent="0.3">
      <c r="A30" s="116" t="s">
        <v>453</v>
      </c>
      <c r="B30" s="107" t="s">
        <v>79</v>
      </c>
      <c r="C30" s="107" t="s">
        <v>84</v>
      </c>
      <c r="D30" s="107" t="s">
        <v>85</v>
      </c>
      <c r="E30" s="107" t="s">
        <v>83</v>
      </c>
      <c r="F30" s="107" t="s">
        <v>370</v>
      </c>
      <c r="G30" s="107"/>
      <c r="H30" s="107"/>
      <c r="I30" s="107"/>
      <c r="J30" s="107"/>
      <c r="K30" s="107"/>
      <c r="L30" s="107"/>
      <c r="M30" s="91">
        <v>0</v>
      </c>
      <c r="N30" s="91">
        <v>3000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111">
        <v>0</v>
      </c>
      <c r="AG30" s="112">
        <v>0</v>
      </c>
      <c r="AH30" s="112">
        <v>0</v>
      </c>
      <c r="AI30" s="112">
        <v>0</v>
      </c>
      <c r="AJ30" s="113">
        <v>0</v>
      </c>
      <c r="AK30" s="112">
        <v>0</v>
      </c>
      <c r="AL30" s="113">
        <v>0</v>
      </c>
      <c r="AM30" s="112">
        <v>0</v>
      </c>
      <c r="AN30" s="102"/>
    </row>
    <row r="31" spans="1:40" ht="31.2" outlineLevel="4" x14ac:dyDescent="0.3">
      <c r="A31" s="116" t="s">
        <v>443</v>
      </c>
      <c r="B31" s="107" t="s">
        <v>79</v>
      </c>
      <c r="C31" s="107" t="s">
        <v>84</v>
      </c>
      <c r="D31" s="107" t="s">
        <v>85</v>
      </c>
      <c r="E31" s="107" t="s">
        <v>83</v>
      </c>
      <c r="F31" s="107" t="s">
        <v>367</v>
      </c>
      <c r="G31" s="107"/>
      <c r="H31" s="107"/>
      <c r="I31" s="107"/>
      <c r="J31" s="107"/>
      <c r="K31" s="107"/>
      <c r="L31" s="107"/>
      <c r="M31" s="91">
        <v>0</v>
      </c>
      <c r="N31" s="91">
        <v>110000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9730.2000000000007</v>
      </c>
      <c r="AD31" s="91">
        <v>9730.2000000000007</v>
      </c>
      <c r="AE31" s="91">
        <v>9730.2000000000007</v>
      </c>
      <c r="AF31" s="111">
        <v>0</v>
      </c>
      <c r="AG31" s="112">
        <v>0</v>
      </c>
      <c r="AH31" s="112">
        <v>9730.2000000000007</v>
      </c>
      <c r="AI31" s="112">
        <v>0</v>
      </c>
      <c r="AJ31" s="113">
        <v>8.8456363636363639E-2</v>
      </c>
      <c r="AK31" s="112">
        <v>0</v>
      </c>
      <c r="AL31" s="113">
        <v>0</v>
      </c>
      <c r="AM31" s="112">
        <v>0</v>
      </c>
      <c r="AN31" s="102"/>
    </row>
    <row r="32" spans="1:40" outlineLevel="4" x14ac:dyDescent="0.3">
      <c r="A32" s="116" t="s">
        <v>454</v>
      </c>
      <c r="B32" s="107" t="s">
        <v>79</v>
      </c>
      <c r="C32" s="107" t="s">
        <v>84</v>
      </c>
      <c r="D32" s="107" t="s">
        <v>85</v>
      </c>
      <c r="E32" s="107" t="s">
        <v>95</v>
      </c>
      <c r="F32" s="107" t="s">
        <v>339</v>
      </c>
      <c r="G32" s="107"/>
      <c r="H32" s="107"/>
      <c r="I32" s="107"/>
      <c r="J32" s="107"/>
      <c r="K32" s="107"/>
      <c r="L32" s="107"/>
      <c r="M32" s="91">
        <v>0</v>
      </c>
      <c r="N32" s="91">
        <v>2000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111">
        <v>0</v>
      </c>
      <c r="AG32" s="112">
        <v>0</v>
      </c>
      <c r="AH32" s="112">
        <v>0</v>
      </c>
      <c r="AI32" s="112">
        <v>0</v>
      </c>
      <c r="AJ32" s="113">
        <v>0</v>
      </c>
      <c r="AK32" s="112">
        <v>0</v>
      </c>
      <c r="AL32" s="113">
        <v>0</v>
      </c>
      <c r="AM32" s="112">
        <v>0</v>
      </c>
      <c r="AN32" s="102"/>
    </row>
    <row r="33" spans="1:40" ht="46.8" outlineLevel="3" x14ac:dyDescent="0.3">
      <c r="A33" s="116" t="s">
        <v>455</v>
      </c>
      <c r="B33" s="107" t="s">
        <v>73</v>
      </c>
      <c r="C33" s="107" t="s">
        <v>84</v>
      </c>
      <c r="D33" s="107" t="s">
        <v>96</v>
      </c>
      <c r="E33" s="107" t="s">
        <v>73</v>
      </c>
      <c r="F33" s="107" t="s">
        <v>73</v>
      </c>
      <c r="G33" s="107"/>
      <c r="H33" s="107"/>
      <c r="I33" s="107"/>
      <c r="J33" s="107"/>
      <c r="K33" s="107"/>
      <c r="L33" s="107"/>
      <c r="M33" s="90">
        <v>0</v>
      </c>
      <c r="N33" s="90">
        <v>778035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373752.49</v>
      </c>
      <c r="AD33" s="90">
        <v>373752.49</v>
      </c>
      <c r="AE33" s="90">
        <v>373752.49</v>
      </c>
      <c r="AF33" s="108">
        <v>0</v>
      </c>
      <c r="AG33" s="109">
        <v>0</v>
      </c>
      <c r="AH33" s="109">
        <v>373752.49</v>
      </c>
      <c r="AI33" s="109">
        <v>0</v>
      </c>
      <c r="AJ33" s="110">
        <v>0.48038004717011445</v>
      </c>
      <c r="AK33" s="109">
        <v>0</v>
      </c>
      <c r="AL33" s="110">
        <v>0</v>
      </c>
      <c r="AM33" s="109">
        <v>0</v>
      </c>
      <c r="AN33" s="102"/>
    </row>
    <row r="34" spans="1:40" outlineLevel="4" x14ac:dyDescent="0.3">
      <c r="A34" s="116" t="s">
        <v>446</v>
      </c>
      <c r="B34" s="107" t="s">
        <v>79</v>
      </c>
      <c r="C34" s="107" t="s">
        <v>84</v>
      </c>
      <c r="D34" s="107" t="s">
        <v>96</v>
      </c>
      <c r="E34" s="107" t="s">
        <v>86</v>
      </c>
      <c r="F34" s="107" t="s">
        <v>87</v>
      </c>
      <c r="G34" s="107"/>
      <c r="H34" s="107"/>
      <c r="I34" s="107"/>
      <c r="J34" s="107"/>
      <c r="K34" s="107"/>
      <c r="L34" s="107"/>
      <c r="M34" s="91">
        <v>0</v>
      </c>
      <c r="N34" s="91">
        <v>597569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299423.25</v>
      </c>
      <c r="AD34" s="91">
        <v>299423.25</v>
      </c>
      <c r="AE34" s="91">
        <v>299423.25</v>
      </c>
      <c r="AF34" s="111">
        <v>0</v>
      </c>
      <c r="AG34" s="112">
        <v>0</v>
      </c>
      <c r="AH34" s="112">
        <v>299423.25</v>
      </c>
      <c r="AI34" s="112">
        <v>0</v>
      </c>
      <c r="AJ34" s="113">
        <v>0.5010689142174376</v>
      </c>
      <c r="AK34" s="112">
        <v>0</v>
      </c>
      <c r="AL34" s="113">
        <v>0</v>
      </c>
      <c r="AM34" s="112">
        <v>0</v>
      </c>
      <c r="AN34" s="102"/>
    </row>
    <row r="35" spans="1:40" ht="31.2" outlineLevel="4" x14ac:dyDescent="0.3">
      <c r="A35" s="116" t="s">
        <v>448</v>
      </c>
      <c r="B35" s="107" t="s">
        <v>79</v>
      </c>
      <c r="C35" s="107" t="s">
        <v>84</v>
      </c>
      <c r="D35" s="107" t="s">
        <v>96</v>
      </c>
      <c r="E35" s="107" t="s">
        <v>89</v>
      </c>
      <c r="F35" s="107" t="s">
        <v>90</v>
      </c>
      <c r="G35" s="107"/>
      <c r="H35" s="107"/>
      <c r="I35" s="107"/>
      <c r="J35" s="107"/>
      <c r="K35" s="107"/>
      <c r="L35" s="107"/>
      <c r="M35" s="91">
        <v>0</v>
      </c>
      <c r="N35" s="91">
        <v>180466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74329.240000000005</v>
      </c>
      <c r="AD35" s="91">
        <v>74329.240000000005</v>
      </c>
      <c r="AE35" s="91">
        <v>74329.240000000005</v>
      </c>
      <c r="AF35" s="111">
        <v>0</v>
      </c>
      <c r="AG35" s="112">
        <v>0</v>
      </c>
      <c r="AH35" s="112">
        <v>74329.240000000005</v>
      </c>
      <c r="AI35" s="112">
        <v>0</v>
      </c>
      <c r="AJ35" s="113">
        <v>0.41187392639056664</v>
      </c>
      <c r="AK35" s="112">
        <v>0</v>
      </c>
      <c r="AL35" s="113">
        <v>0</v>
      </c>
      <c r="AM35" s="112">
        <v>0</v>
      </c>
      <c r="AN35" s="102"/>
    </row>
    <row r="36" spans="1:40" outlineLevel="2" x14ac:dyDescent="0.3">
      <c r="A36" s="116" t="s">
        <v>456</v>
      </c>
      <c r="B36" s="107" t="s">
        <v>73</v>
      </c>
      <c r="C36" s="107" t="s">
        <v>97</v>
      </c>
      <c r="D36" s="107" t="s">
        <v>75</v>
      </c>
      <c r="E36" s="107" t="s">
        <v>73</v>
      </c>
      <c r="F36" s="107" t="s">
        <v>73</v>
      </c>
      <c r="G36" s="107"/>
      <c r="H36" s="107"/>
      <c r="I36" s="107"/>
      <c r="J36" s="107"/>
      <c r="K36" s="107"/>
      <c r="L36" s="107"/>
      <c r="M36" s="90">
        <v>0</v>
      </c>
      <c r="N36" s="90">
        <v>100000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0</v>
      </c>
      <c r="AF36" s="108">
        <v>0</v>
      </c>
      <c r="AG36" s="109">
        <v>0</v>
      </c>
      <c r="AH36" s="109">
        <v>0</v>
      </c>
      <c r="AI36" s="109">
        <v>0</v>
      </c>
      <c r="AJ36" s="110">
        <v>0</v>
      </c>
      <c r="AK36" s="109">
        <v>0</v>
      </c>
      <c r="AL36" s="110">
        <v>0</v>
      </c>
      <c r="AM36" s="109">
        <v>0</v>
      </c>
      <c r="AN36" s="102"/>
    </row>
    <row r="37" spans="1:40" ht="31.2" outlineLevel="3" x14ac:dyDescent="0.3">
      <c r="A37" s="116" t="s">
        <v>457</v>
      </c>
      <c r="B37" s="107" t="s">
        <v>73</v>
      </c>
      <c r="C37" s="107" t="s">
        <v>97</v>
      </c>
      <c r="D37" s="107" t="s">
        <v>371</v>
      </c>
      <c r="E37" s="107" t="s">
        <v>73</v>
      </c>
      <c r="F37" s="107" t="s">
        <v>73</v>
      </c>
      <c r="G37" s="107"/>
      <c r="H37" s="107"/>
      <c r="I37" s="107"/>
      <c r="J37" s="107"/>
      <c r="K37" s="107"/>
      <c r="L37" s="107"/>
      <c r="M37" s="90">
        <v>0</v>
      </c>
      <c r="N37" s="90">
        <v>100000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108">
        <v>0</v>
      </c>
      <c r="AG37" s="109">
        <v>0</v>
      </c>
      <c r="AH37" s="109">
        <v>0</v>
      </c>
      <c r="AI37" s="109">
        <v>0</v>
      </c>
      <c r="AJ37" s="110">
        <v>0</v>
      </c>
      <c r="AK37" s="109">
        <v>0</v>
      </c>
      <c r="AL37" s="110">
        <v>0</v>
      </c>
      <c r="AM37" s="109">
        <v>0</v>
      </c>
      <c r="AN37" s="102"/>
    </row>
    <row r="38" spans="1:40" ht="31.2" outlineLevel="4" x14ac:dyDescent="0.3">
      <c r="A38" s="116" t="s">
        <v>458</v>
      </c>
      <c r="B38" s="107" t="s">
        <v>79</v>
      </c>
      <c r="C38" s="107" t="s">
        <v>97</v>
      </c>
      <c r="D38" s="107" t="s">
        <v>371</v>
      </c>
      <c r="E38" s="107" t="s">
        <v>99</v>
      </c>
      <c r="F38" s="107" t="s">
        <v>331</v>
      </c>
      <c r="G38" s="107"/>
      <c r="H38" s="107"/>
      <c r="I38" s="107"/>
      <c r="J38" s="107"/>
      <c r="K38" s="107"/>
      <c r="L38" s="107"/>
      <c r="M38" s="91">
        <v>0</v>
      </c>
      <c r="N38" s="91">
        <v>100000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111">
        <v>0</v>
      </c>
      <c r="AG38" s="112">
        <v>0</v>
      </c>
      <c r="AH38" s="112">
        <v>0</v>
      </c>
      <c r="AI38" s="112">
        <v>0</v>
      </c>
      <c r="AJ38" s="113">
        <v>0</v>
      </c>
      <c r="AK38" s="112">
        <v>0</v>
      </c>
      <c r="AL38" s="113">
        <v>0</v>
      </c>
      <c r="AM38" s="112">
        <v>0</v>
      </c>
      <c r="AN38" s="102"/>
    </row>
    <row r="39" spans="1:40" ht="31.2" outlineLevel="2" x14ac:dyDescent="0.3">
      <c r="A39" s="116" t="s">
        <v>459</v>
      </c>
      <c r="B39" s="107" t="s">
        <v>73</v>
      </c>
      <c r="C39" s="107" t="s">
        <v>100</v>
      </c>
      <c r="D39" s="107" t="s">
        <v>75</v>
      </c>
      <c r="E39" s="107" t="s">
        <v>73</v>
      </c>
      <c r="F39" s="107" t="s">
        <v>73</v>
      </c>
      <c r="G39" s="107"/>
      <c r="H39" s="107"/>
      <c r="I39" s="107"/>
      <c r="J39" s="107"/>
      <c r="K39" s="107"/>
      <c r="L39" s="107"/>
      <c r="M39" s="90">
        <v>0</v>
      </c>
      <c r="N39" s="90">
        <v>2932450.06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1591225.97</v>
      </c>
      <c r="AD39" s="90">
        <v>1591225.97</v>
      </c>
      <c r="AE39" s="90">
        <v>1591225.97</v>
      </c>
      <c r="AF39" s="108">
        <v>0</v>
      </c>
      <c r="AG39" s="109">
        <v>0</v>
      </c>
      <c r="AH39" s="109">
        <v>1591225.97</v>
      </c>
      <c r="AI39" s="109">
        <v>0</v>
      </c>
      <c r="AJ39" s="110">
        <v>0.54262679242353407</v>
      </c>
      <c r="AK39" s="109">
        <v>0</v>
      </c>
      <c r="AL39" s="110">
        <v>0</v>
      </c>
      <c r="AM39" s="109">
        <v>0</v>
      </c>
      <c r="AN39" s="102"/>
    </row>
    <row r="40" spans="1:40" ht="78" outlineLevel="3" x14ac:dyDescent="0.3">
      <c r="A40" s="116" t="s">
        <v>460</v>
      </c>
      <c r="B40" s="107" t="s">
        <v>73</v>
      </c>
      <c r="C40" s="107" t="s">
        <v>100</v>
      </c>
      <c r="D40" s="107" t="s">
        <v>101</v>
      </c>
      <c r="E40" s="107" t="s">
        <v>73</v>
      </c>
      <c r="F40" s="107" t="s">
        <v>73</v>
      </c>
      <c r="G40" s="107"/>
      <c r="H40" s="107"/>
      <c r="I40" s="107"/>
      <c r="J40" s="107"/>
      <c r="K40" s="107"/>
      <c r="L40" s="107"/>
      <c r="M40" s="90">
        <v>0</v>
      </c>
      <c r="N40" s="90">
        <v>1048311.78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543695.72</v>
      </c>
      <c r="AD40" s="90">
        <v>543695.72</v>
      </c>
      <c r="AE40" s="90">
        <v>543695.72</v>
      </c>
      <c r="AF40" s="108">
        <v>0</v>
      </c>
      <c r="AG40" s="109">
        <v>0</v>
      </c>
      <c r="AH40" s="109">
        <v>543695.72</v>
      </c>
      <c r="AI40" s="109">
        <v>0</v>
      </c>
      <c r="AJ40" s="110">
        <v>0.51863933075329938</v>
      </c>
      <c r="AK40" s="109">
        <v>0</v>
      </c>
      <c r="AL40" s="110">
        <v>0</v>
      </c>
      <c r="AM40" s="109">
        <v>0</v>
      </c>
      <c r="AN40" s="102"/>
    </row>
    <row r="41" spans="1:40" ht="31.2" outlineLevel="4" x14ac:dyDescent="0.3">
      <c r="A41" s="116" t="s">
        <v>461</v>
      </c>
      <c r="B41" s="107" t="s">
        <v>79</v>
      </c>
      <c r="C41" s="107" t="s">
        <v>100</v>
      </c>
      <c r="D41" s="107" t="s">
        <v>101</v>
      </c>
      <c r="E41" s="107" t="s">
        <v>161</v>
      </c>
      <c r="F41" s="107" t="s">
        <v>462</v>
      </c>
      <c r="G41" s="107"/>
      <c r="H41" s="107"/>
      <c r="I41" s="107"/>
      <c r="J41" s="107"/>
      <c r="K41" s="107"/>
      <c r="L41" s="107"/>
      <c r="M41" s="91">
        <v>0</v>
      </c>
      <c r="N41" s="91">
        <v>9401.2999999999993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9401.2999999999993</v>
      </c>
      <c r="AD41" s="91">
        <v>9401.2999999999993</v>
      </c>
      <c r="AE41" s="91">
        <v>9401.2999999999993</v>
      </c>
      <c r="AF41" s="111">
        <v>0</v>
      </c>
      <c r="AG41" s="112">
        <v>0</v>
      </c>
      <c r="AH41" s="112">
        <v>9401.2999999999993</v>
      </c>
      <c r="AI41" s="112">
        <v>0</v>
      </c>
      <c r="AJ41" s="113">
        <v>1</v>
      </c>
      <c r="AK41" s="112">
        <v>0</v>
      </c>
      <c r="AL41" s="113">
        <v>0</v>
      </c>
      <c r="AM41" s="112">
        <v>0</v>
      </c>
      <c r="AN41" s="102"/>
    </row>
    <row r="42" spans="1:40" outlineLevel="4" x14ac:dyDescent="0.3">
      <c r="A42" s="116" t="s">
        <v>442</v>
      </c>
      <c r="B42" s="107" t="s">
        <v>79</v>
      </c>
      <c r="C42" s="107" t="s">
        <v>100</v>
      </c>
      <c r="D42" s="107" t="s">
        <v>101</v>
      </c>
      <c r="E42" s="107" t="s">
        <v>161</v>
      </c>
      <c r="F42" s="107" t="s">
        <v>81</v>
      </c>
      <c r="G42" s="107"/>
      <c r="H42" s="107"/>
      <c r="I42" s="107"/>
      <c r="J42" s="107"/>
      <c r="K42" s="107"/>
      <c r="L42" s="107"/>
      <c r="M42" s="91">
        <v>0</v>
      </c>
      <c r="N42" s="91">
        <v>46533.48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46533.48</v>
      </c>
      <c r="AD42" s="91">
        <v>46533.48</v>
      </c>
      <c r="AE42" s="91">
        <v>46533.48</v>
      </c>
      <c r="AF42" s="111">
        <v>0</v>
      </c>
      <c r="AG42" s="112">
        <v>0</v>
      </c>
      <c r="AH42" s="112">
        <v>46533.48</v>
      </c>
      <c r="AI42" s="112">
        <v>0</v>
      </c>
      <c r="AJ42" s="113">
        <v>1</v>
      </c>
      <c r="AK42" s="112">
        <v>0</v>
      </c>
      <c r="AL42" s="113">
        <v>0</v>
      </c>
      <c r="AM42" s="112">
        <v>0</v>
      </c>
      <c r="AN42" s="102"/>
    </row>
    <row r="43" spans="1:40" outlineLevel="4" x14ac:dyDescent="0.3">
      <c r="A43" s="116" t="s">
        <v>446</v>
      </c>
      <c r="B43" s="107" t="s">
        <v>79</v>
      </c>
      <c r="C43" s="107" t="s">
        <v>100</v>
      </c>
      <c r="D43" s="107" t="s">
        <v>101</v>
      </c>
      <c r="E43" s="107" t="s">
        <v>86</v>
      </c>
      <c r="F43" s="107" t="s">
        <v>87</v>
      </c>
      <c r="G43" s="107"/>
      <c r="H43" s="107"/>
      <c r="I43" s="107"/>
      <c r="J43" s="107"/>
      <c r="K43" s="107"/>
      <c r="L43" s="107"/>
      <c r="M43" s="91">
        <v>0</v>
      </c>
      <c r="N43" s="91">
        <v>725194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364422</v>
      </c>
      <c r="AD43" s="91">
        <v>364422</v>
      </c>
      <c r="AE43" s="91">
        <v>364422</v>
      </c>
      <c r="AF43" s="111">
        <v>0</v>
      </c>
      <c r="AG43" s="112">
        <v>0</v>
      </c>
      <c r="AH43" s="112">
        <v>364422</v>
      </c>
      <c r="AI43" s="112">
        <v>0</v>
      </c>
      <c r="AJ43" s="113">
        <v>0.5025165679804301</v>
      </c>
      <c r="AK43" s="112">
        <v>0</v>
      </c>
      <c r="AL43" s="113">
        <v>0</v>
      </c>
      <c r="AM43" s="112">
        <v>0</v>
      </c>
      <c r="AN43" s="102"/>
    </row>
    <row r="44" spans="1:40" ht="31.2" outlineLevel="4" x14ac:dyDescent="0.3">
      <c r="A44" s="116" t="s">
        <v>448</v>
      </c>
      <c r="B44" s="107" t="s">
        <v>79</v>
      </c>
      <c r="C44" s="107" t="s">
        <v>100</v>
      </c>
      <c r="D44" s="107" t="s">
        <v>101</v>
      </c>
      <c r="E44" s="107" t="s">
        <v>89</v>
      </c>
      <c r="F44" s="107" t="s">
        <v>90</v>
      </c>
      <c r="G44" s="107"/>
      <c r="H44" s="107"/>
      <c r="I44" s="107"/>
      <c r="J44" s="107"/>
      <c r="K44" s="107"/>
      <c r="L44" s="107"/>
      <c r="M44" s="91">
        <v>0</v>
      </c>
      <c r="N44" s="91">
        <v>219009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75164.94</v>
      </c>
      <c r="AD44" s="91">
        <v>75164.94</v>
      </c>
      <c r="AE44" s="91">
        <v>75164.94</v>
      </c>
      <c r="AF44" s="111">
        <v>0</v>
      </c>
      <c r="AG44" s="112">
        <v>0</v>
      </c>
      <c r="AH44" s="112">
        <v>75164.94</v>
      </c>
      <c r="AI44" s="112">
        <v>0</v>
      </c>
      <c r="AJ44" s="113">
        <v>0.34320479980274782</v>
      </c>
      <c r="AK44" s="112">
        <v>0</v>
      </c>
      <c r="AL44" s="113">
        <v>0</v>
      </c>
      <c r="AM44" s="112">
        <v>0</v>
      </c>
      <c r="AN44" s="102"/>
    </row>
    <row r="45" spans="1:40" outlineLevel="4" x14ac:dyDescent="0.3">
      <c r="A45" s="116" t="s">
        <v>442</v>
      </c>
      <c r="B45" s="107" t="s">
        <v>79</v>
      </c>
      <c r="C45" s="107" t="s">
        <v>100</v>
      </c>
      <c r="D45" s="107" t="s">
        <v>101</v>
      </c>
      <c r="E45" s="107" t="s">
        <v>83</v>
      </c>
      <c r="F45" s="107" t="s">
        <v>81</v>
      </c>
      <c r="G45" s="107"/>
      <c r="H45" s="107"/>
      <c r="I45" s="107"/>
      <c r="J45" s="107"/>
      <c r="K45" s="107"/>
      <c r="L45" s="107"/>
      <c r="M45" s="91">
        <v>0</v>
      </c>
      <c r="N45" s="91">
        <v>48174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48174</v>
      </c>
      <c r="AD45" s="91">
        <v>48174</v>
      </c>
      <c r="AE45" s="91">
        <v>48174</v>
      </c>
      <c r="AF45" s="111">
        <v>0</v>
      </c>
      <c r="AG45" s="112">
        <v>0</v>
      </c>
      <c r="AH45" s="112">
        <v>48174</v>
      </c>
      <c r="AI45" s="112">
        <v>0</v>
      </c>
      <c r="AJ45" s="113">
        <v>1</v>
      </c>
      <c r="AK45" s="112">
        <v>0</v>
      </c>
      <c r="AL45" s="113">
        <v>0</v>
      </c>
      <c r="AM45" s="112">
        <v>0</v>
      </c>
      <c r="AN45" s="102"/>
    </row>
    <row r="46" spans="1:40" ht="46.8" outlineLevel="3" x14ac:dyDescent="0.3">
      <c r="A46" s="116" t="s">
        <v>463</v>
      </c>
      <c r="B46" s="107" t="s">
        <v>73</v>
      </c>
      <c r="C46" s="107" t="s">
        <v>100</v>
      </c>
      <c r="D46" s="107" t="s">
        <v>332</v>
      </c>
      <c r="E46" s="107" t="s">
        <v>73</v>
      </c>
      <c r="F46" s="107" t="s">
        <v>73</v>
      </c>
      <c r="G46" s="107"/>
      <c r="H46" s="107"/>
      <c r="I46" s="107"/>
      <c r="J46" s="107"/>
      <c r="K46" s="107"/>
      <c r="L46" s="107"/>
      <c r="M46" s="90">
        <v>0</v>
      </c>
      <c r="N46" s="90">
        <v>374980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151978.91</v>
      </c>
      <c r="AD46" s="90">
        <v>151978.91</v>
      </c>
      <c r="AE46" s="90">
        <v>151978.91</v>
      </c>
      <c r="AF46" s="108">
        <v>0</v>
      </c>
      <c r="AG46" s="109">
        <v>0</v>
      </c>
      <c r="AH46" s="109">
        <v>151978.91</v>
      </c>
      <c r="AI46" s="109">
        <v>0</v>
      </c>
      <c r="AJ46" s="110">
        <v>0.40529870926449413</v>
      </c>
      <c r="AK46" s="109">
        <v>0</v>
      </c>
      <c r="AL46" s="110">
        <v>0</v>
      </c>
      <c r="AM46" s="109">
        <v>0</v>
      </c>
      <c r="AN46" s="102"/>
    </row>
    <row r="47" spans="1:40" outlineLevel="4" x14ac:dyDescent="0.3">
      <c r="A47" s="116" t="s">
        <v>446</v>
      </c>
      <c r="B47" s="107" t="s">
        <v>79</v>
      </c>
      <c r="C47" s="107" t="s">
        <v>100</v>
      </c>
      <c r="D47" s="107" t="s">
        <v>332</v>
      </c>
      <c r="E47" s="107" t="s">
        <v>86</v>
      </c>
      <c r="F47" s="107" t="s">
        <v>87</v>
      </c>
      <c r="G47" s="107" t="s">
        <v>102</v>
      </c>
      <c r="H47" s="107"/>
      <c r="I47" s="107"/>
      <c r="J47" s="107"/>
      <c r="K47" s="107"/>
      <c r="L47" s="107"/>
      <c r="M47" s="91">
        <v>0</v>
      </c>
      <c r="N47" s="91">
        <v>288000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116727.28</v>
      </c>
      <c r="AD47" s="91">
        <v>116727.28</v>
      </c>
      <c r="AE47" s="91">
        <v>116727.28</v>
      </c>
      <c r="AF47" s="111">
        <v>0</v>
      </c>
      <c r="AG47" s="112">
        <v>0</v>
      </c>
      <c r="AH47" s="112">
        <v>116727.28</v>
      </c>
      <c r="AI47" s="112">
        <v>0</v>
      </c>
      <c r="AJ47" s="113">
        <v>0.40530305555555557</v>
      </c>
      <c r="AK47" s="112">
        <v>0</v>
      </c>
      <c r="AL47" s="113">
        <v>0</v>
      </c>
      <c r="AM47" s="112">
        <v>0</v>
      </c>
      <c r="AN47" s="102"/>
    </row>
    <row r="48" spans="1:40" ht="31.2" outlineLevel="4" x14ac:dyDescent="0.3">
      <c r="A48" s="116" t="s">
        <v>448</v>
      </c>
      <c r="B48" s="107" t="s">
        <v>79</v>
      </c>
      <c r="C48" s="107" t="s">
        <v>100</v>
      </c>
      <c r="D48" s="107" t="s">
        <v>332</v>
      </c>
      <c r="E48" s="107" t="s">
        <v>89</v>
      </c>
      <c r="F48" s="107" t="s">
        <v>90</v>
      </c>
      <c r="G48" s="107" t="s">
        <v>102</v>
      </c>
      <c r="H48" s="107"/>
      <c r="I48" s="107"/>
      <c r="J48" s="107"/>
      <c r="K48" s="107"/>
      <c r="L48" s="107"/>
      <c r="M48" s="91">
        <v>0</v>
      </c>
      <c r="N48" s="91">
        <v>86980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35251.629999999997</v>
      </c>
      <c r="AD48" s="91">
        <v>35251.629999999997</v>
      </c>
      <c r="AE48" s="91">
        <v>35251.629999999997</v>
      </c>
      <c r="AF48" s="111">
        <v>0</v>
      </c>
      <c r="AG48" s="112">
        <v>0</v>
      </c>
      <c r="AH48" s="112">
        <v>35251.629999999997</v>
      </c>
      <c r="AI48" s="112">
        <v>0</v>
      </c>
      <c r="AJ48" s="113">
        <v>0.40528431823407679</v>
      </c>
      <c r="AK48" s="112">
        <v>0</v>
      </c>
      <c r="AL48" s="113">
        <v>0</v>
      </c>
      <c r="AM48" s="112">
        <v>0</v>
      </c>
      <c r="AN48" s="102"/>
    </row>
    <row r="49" spans="1:40" ht="31.2" outlineLevel="3" x14ac:dyDescent="0.3">
      <c r="A49" s="116" t="s">
        <v>464</v>
      </c>
      <c r="B49" s="107" t="s">
        <v>73</v>
      </c>
      <c r="C49" s="107" t="s">
        <v>100</v>
      </c>
      <c r="D49" s="107" t="s">
        <v>103</v>
      </c>
      <c r="E49" s="107" t="s">
        <v>73</v>
      </c>
      <c r="F49" s="107" t="s">
        <v>73</v>
      </c>
      <c r="G49" s="107"/>
      <c r="H49" s="107"/>
      <c r="I49" s="107"/>
      <c r="J49" s="107"/>
      <c r="K49" s="107"/>
      <c r="L49" s="107"/>
      <c r="M49" s="90">
        <v>0</v>
      </c>
      <c r="N49" s="90">
        <v>1509158.28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895551.34</v>
      </c>
      <c r="AD49" s="90">
        <v>895551.34</v>
      </c>
      <c r="AE49" s="90">
        <v>895551.34</v>
      </c>
      <c r="AF49" s="108">
        <v>0</v>
      </c>
      <c r="AG49" s="109">
        <v>0</v>
      </c>
      <c r="AH49" s="109">
        <v>895551.34</v>
      </c>
      <c r="AI49" s="109">
        <v>0</v>
      </c>
      <c r="AJ49" s="110">
        <v>0.59341114306446374</v>
      </c>
      <c r="AK49" s="109">
        <v>0</v>
      </c>
      <c r="AL49" s="110">
        <v>0</v>
      </c>
      <c r="AM49" s="109">
        <v>0</v>
      </c>
      <c r="AN49" s="102"/>
    </row>
    <row r="50" spans="1:40" outlineLevel="4" x14ac:dyDescent="0.3">
      <c r="A50" s="116" t="s">
        <v>442</v>
      </c>
      <c r="B50" s="107" t="s">
        <v>79</v>
      </c>
      <c r="C50" s="107" t="s">
        <v>100</v>
      </c>
      <c r="D50" s="107" t="s">
        <v>103</v>
      </c>
      <c r="E50" s="107" t="s">
        <v>82</v>
      </c>
      <c r="F50" s="107" t="s">
        <v>81</v>
      </c>
      <c r="G50" s="107"/>
      <c r="H50" s="107"/>
      <c r="I50" s="107"/>
      <c r="J50" s="107"/>
      <c r="K50" s="107"/>
      <c r="L50" s="107"/>
      <c r="M50" s="91">
        <v>0</v>
      </c>
      <c r="N50" s="91">
        <v>105591.22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26300</v>
      </c>
      <c r="AD50" s="91">
        <v>26300</v>
      </c>
      <c r="AE50" s="91">
        <v>26300</v>
      </c>
      <c r="AF50" s="111">
        <v>0</v>
      </c>
      <c r="AG50" s="112">
        <v>0</v>
      </c>
      <c r="AH50" s="112">
        <v>26300</v>
      </c>
      <c r="AI50" s="112">
        <v>0</v>
      </c>
      <c r="AJ50" s="113">
        <v>0.24907373927491319</v>
      </c>
      <c r="AK50" s="112">
        <v>0</v>
      </c>
      <c r="AL50" s="113">
        <v>0</v>
      </c>
      <c r="AM50" s="112">
        <v>0</v>
      </c>
      <c r="AN50" s="102"/>
    </row>
    <row r="51" spans="1:40" outlineLevel="4" x14ac:dyDescent="0.3">
      <c r="A51" s="116" t="s">
        <v>451</v>
      </c>
      <c r="B51" s="107" t="s">
        <v>79</v>
      </c>
      <c r="C51" s="107" t="s">
        <v>100</v>
      </c>
      <c r="D51" s="107" t="s">
        <v>103</v>
      </c>
      <c r="E51" s="107" t="s">
        <v>83</v>
      </c>
      <c r="F51" s="107" t="s">
        <v>93</v>
      </c>
      <c r="G51" s="107"/>
      <c r="H51" s="107"/>
      <c r="I51" s="107"/>
      <c r="J51" s="107"/>
      <c r="K51" s="107"/>
      <c r="L51" s="107"/>
      <c r="M51" s="91">
        <v>0</v>
      </c>
      <c r="N51" s="91">
        <v>32597.52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16346.53</v>
      </c>
      <c r="AD51" s="91">
        <v>16346.53</v>
      </c>
      <c r="AE51" s="91">
        <v>16346.53</v>
      </c>
      <c r="AF51" s="111">
        <v>0</v>
      </c>
      <c r="AG51" s="112">
        <v>0</v>
      </c>
      <c r="AH51" s="112">
        <v>16346.53</v>
      </c>
      <c r="AI51" s="112">
        <v>0</v>
      </c>
      <c r="AJ51" s="113">
        <v>0.50146544890531553</v>
      </c>
      <c r="AK51" s="112">
        <v>0</v>
      </c>
      <c r="AL51" s="113">
        <v>0</v>
      </c>
      <c r="AM51" s="112">
        <v>0</v>
      </c>
      <c r="AN51" s="102"/>
    </row>
    <row r="52" spans="1:40" ht="31.2" outlineLevel="4" x14ac:dyDescent="0.3">
      <c r="A52" s="116" t="s">
        <v>452</v>
      </c>
      <c r="B52" s="107" t="s">
        <v>79</v>
      </c>
      <c r="C52" s="107" t="s">
        <v>100</v>
      </c>
      <c r="D52" s="107" t="s">
        <v>103</v>
      </c>
      <c r="E52" s="107" t="s">
        <v>83</v>
      </c>
      <c r="F52" s="107" t="s">
        <v>94</v>
      </c>
      <c r="G52" s="107"/>
      <c r="H52" s="107"/>
      <c r="I52" s="107"/>
      <c r="J52" s="107"/>
      <c r="K52" s="107"/>
      <c r="L52" s="107"/>
      <c r="M52" s="91">
        <v>0</v>
      </c>
      <c r="N52" s="91">
        <v>4000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4000</v>
      </c>
      <c r="AD52" s="91">
        <v>4000</v>
      </c>
      <c r="AE52" s="91">
        <v>4000</v>
      </c>
      <c r="AF52" s="111">
        <v>0</v>
      </c>
      <c r="AG52" s="112">
        <v>0</v>
      </c>
      <c r="AH52" s="112">
        <v>4000</v>
      </c>
      <c r="AI52" s="112">
        <v>0</v>
      </c>
      <c r="AJ52" s="113">
        <v>1</v>
      </c>
      <c r="AK52" s="112">
        <v>0</v>
      </c>
      <c r="AL52" s="113">
        <v>0</v>
      </c>
      <c r="AM52" s="112">
        <v>0</v>
      </c>
      <c r="AN52" s="102"/>
    </row>
    <row r="53" spans="1:40" outlineLevel="4" x14ac:dyDescent="0.3">
      <c r="A53" s="116" t="s">
        <v>442</v>
      </c>
      <c r="B53" s="107" t="s">
        <v>79</v>
      </c>
      <c r="C53" s="107" t="s">
        <v>100</v>
      </c>
      <c r="D53" s="107" t="s">
        <v>103</v>
      </c>
      <c r="E53" s="107" t="s">
        <v>83</v>
      </c>
      <c r="F53" s="107" t="s">
        <v>81</v>
      </c>
      <c r="G53" s="107"/>
      <c r="H53" s="107"/>
      <c r="I53" s="107"/>
      <c r="J53" s="107"/>
      <c r="K53" s="107"/>
      <c r="L53" s="107"/>
      <c r="M53" s="91">
        <v>0</v>
      </c>
      <c r="N53" s="91">
        <v>824722.22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424526.75</v>
      </c>
      <c r="AD53" s="91">
        <v>424526.75</v>
      </c>
      <c r="AE53" s="91">
        <v>424526.75</v>
      </c>
      <c r="AF53" s="111">
        <v>0</v>
      </c>
      <c r="AG53" s="112">
        <v>0</v>
      </c>
      <c r="AH53" s="112">
        <v>424526.75</v>
      </c>
      <c r="AI53" s="112">
        <v>0</v>
      </c>
      <c r="AJ53" s="113">
        <v>0.51475119707578632</v>
      </c>
      <c r="AK53" s="112">
        <v>0</v>
      </c>
      <c r="AL53" s="113">
        <v>0</v>
      </c>
      <c r="AM53" s="112">
        <v>0</v>
      </c>
      <c r="AN53" s="102"/>
    </row>
    <row r="54" spans="1:40" ht="31.2" outlineLevel="4" x14ac:dyDescent="0.3">
      <c r="A54" s="116" t="s">
        <v>443</v>
      </c>
      <c r="B54" s="107" t="s">
        <v>79</v>
      </c>
      <c r="C54" s="107" t="s">
        <v>100</v>
      </c>
      <c r="D54" s="107" t="s">
        <v>103</v>
      </c>
      <c r="E54" s="107" t="s">
        <v>83</v>
      </c>
      <c r="F54" s="107" t="s">
        <v>367</v>
      </c>
      <c r="G54" s="107"/>
      <c r="H54" s="107"/>
      <c r="I54" s="107"/>
      <c r="J54" s="107"/>
      <c r="K54" s="107"/>
      <c r="L54" s="107"/>
      <c r="M54" s="91">
        <v>0</v>
      </c>
      <c r="N54" s="91">
        <v>21000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7200</v>
      </c>
      <c r="AD54" s="91">
        <v>7200</v>
      </c>
      <c r="AE54" s="91">
        <v>7200</v>
      </c>
      <c r="AF54" s="111">
        <v>0</v>
      </c>
      <c r="AG54" s="112">
        <v>0</v>
      </c>
      <c r="AH54" s="112">
        <v>7200</v>
      </c>
      <c r="AI54" s="112">
        <v>0</v>
      </c>
      <c r="AJ54" s="113">
        <v>0.34285714285714286</v>
      </c>
      <c r="AK54" s="112">
        <v>0</v>
      </c>
      <c r="AL54" s="113">
        <v>0</v>
      </c>
      <c r="AM54" s="112">
        <v>0</v>
      </c>
      <c r="AN54" s="102"/>
    </row>
    <row r="55" spans="1:40" ht="46.8" outlineLevel="4" x14ac:dyDescent="0.3">
      <c r="A55" s="116" t="s">
        <v>444</v>
      </c>
      <c r="B55" s="107" t="s">
        <v>79</v>
      </c>
      <c r="C55" s="107" t="s">
        <v>100</v>
      </c>
      <c r="D55" s="107" t="s">
        <v>103</v>
      </c>
      <c r="E55" s="107" t="s">
        <v>83</v>
      </c>
      <c r="F55" s="107" t="s">
        <v>368</v>
      </c>
      <c r="G55" s="107"/>
      <c r="H55" s="107"/>
      <c r="I55" s="107"/>
      <c r="J55" s="107"/>
      <c r="K55" s="107"/>
      <c r="L55" s="107"/>
      <c r="M55" s="91">
        <v>0</v>
      </c>
      <c r="N55" s="91">
        <v>57500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42742.3</v>
      </c>
      <c r="AD55" s="91">
        <v>42742.3</v>
      </c>
      <c r="AE55" s="91">
        <v>42742.3</v>
      </c>
      <c r="AF55" s="111">
        <v>0</v>
      </c>
      <c r="AG55" s="112">
        <v>0</v>
      </c>
      <c r="AH55" s="112">
        <v>42742.3</v>
      </c>
      <c r="AI55" s="112">
        <v>0</v>
      </c>
      <c r="AJ55" s="113">
        <v>0.74334434782608694</v>
      </c>
      <c r="AK55" s="112">
        <v>0</v>
      </c>
      <c r="AL55" s="113">
        <v>0</v>
      </c>
      <c r="AM55" s="112">
        <v>0</v>
      </c>
      <c r="AN55" s="102"/>
    </row>
    <row r="56" spans="1:40" ht="31.2" outlineLevel="4" x14ac:dyDescent="0.3">
      <c r="A56" s="116" t="s">
        <v>458</v>
      </c>
      <c r="B56" s="107" t="s">
        <v>79</v>
      </c>
      <c r="C56" s="107" t="s">
        <v>100</v>
      </c>
      <c r="D56" s="107" t="s">
        <v>103</v>
      </c>
      <c r="E56" s="107" t="s">
        <v>104</v>
      </c>
      <c r="F56" s="107" t="s">
        <v>331</v>
      </c>
      <c r="G56" s="107"/>
      <c r="H56" s="107"/>
      <c r="I56" s="107"/>
      <c r="J56" s="107"/>
      <c r="K56" s="107"/>
      <c r="L56" s="107"/>
      <c r="M56" s="91">
        <v>0</v>
      </c>
      <c r="N56" s="91">
        <v>48965.56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111">
        <v>0</v>
      </c>
      <c r="AG56" s="112">
        <v>0</v>
      </c>
      <c r="AH56" s="112">
        <v>0</v>
      </c>
      <c r="AI56" s="112">
        <v>0</v>
      </c>
      <c r="AJ56" s="113">
        <v>0</v>
      </c>
      <c r="AK56" s="112">
        <v>0</v>
      </c>
      <c r="AL56" s="113">
        <v>0</v>
      </c>
      <c r="AM56" s="112">
        <v>0</v>
      </c>
      <c r="AN56" s="102"/>
    </row>
    <row r="57" spans="1:40" ht="31.2" outlineLevel="4" x14ac:dyDescent="0.3">
      <c r="A57" s="116" t="s">
        <v>465</v>
      </c>
      <c r="B57" s="107" t="s">
        <v>79</v>
      </c>
      <c r="C57" s="107" t="s">
        <v>100</v>
      </c>
      <c r="D57" s="107" t="s">
        <v>103</v>
      </c>
      <c r="E57" s="107" t="s">
        <v>333</v>
      </c>
      <c r="F57" s="107" t="s">
        <v>372</v>
      </c>
      <c r="G57" s="107"/>
      <c r="H57" s="107"/>
      <c r="I57" s="107"/>
      <c r="J57" s="107"/>
      <c r="K57" s="107"/>
      <c r="L57" s="107"/>
      <c r="M57" s="91">
        <v>0</v>
      </c>
      <c r="N57" s="91">
        <v>373814.67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373814.67</v>
      </c>
      <c r="AD57" s="91">
        <v>373814.67</v>
      </c>
      <c r="AE57" s="91">
        <v>373814.67</v>
      </c>
      <c r="AF57" s="111">
        <v>0</v>
      </c>
      <c r="AG57" s="112">
        <v>0</v>
      </c>
      <c r="AH57" s="112">
        <v>373814.67</v>
      </c>
      <c r="AI57" s="112">
        <v>0</v>
      </c>
      <c r="AJ57" s="113">
        <v>1</v>
      </c>
      <c r="AK57" s="112">
        <v>0</v>
      </c>
      <c r="AL57" s="113">
        <v>0</v>
      </c>
      <c r="AM57" s="112">
        <v>0</v>
      </c>
      <c r="AN57" s="102"/>
    </row>
    <row r="58" spans="1:40" ht="46.8" outlineLevel="4" x14ac:dyDescent="0.3">
      <c r="A58" s="116" t="s">
        <v>466</v>
      </c>
      <c r="B58" s="107" t="s">
        <v>79</v>
      </c>
      <c r="C58" s="107" t="s">
        <v>100</v>
      </c>
      <c r="D58" s="107" t="s">
        <v>103</v>
      </c>
      <c r="E58" s="107" t="s">
        <v>95</v>
      </c>
      <c r="F58" s="107" t="s">
        <v>467</v>
      </c>
      <c r="G58" s="107"/>
      <c r="H58" s="107"/>
      <c r="I58" s="107"/>
      <c r="J58" s="107"/>
      <c r="K58" s="107"/>
      <c r="L58" s="107"/>
      <c r="M58" s="91">
        <v>0</v>
      </c>
      <c r="N58" s="91">
        <v>621.09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621.09</v>
      </c>
      <c r="AD58" s="91">
        <v>621.09</v>
      </c>
      <c r="AE58" s="91">
        <v>621.09</v>
      </c>
      <c r="AF58" s="111">
        <v>0</v>
      </c>
      <c r="AG58" s="112">
        <v>0</v>
      </c>
      <c r="AH58" s="112">
        <v>621.09</v>
      </c>
      <c r="AI58" s="112">
        <v>0</v>
      </c>
      <c r="AJ58" s="113">
        <v>1</v>
      </c>
      <c r="AK58" s="112">
        <v>0</v>
      </c>
      <c r="AL58" s="113">
        <v>0</v>
      </c>
      <c r="AM58" s="112">
        <v>0</v>
      </c>
      <c r="AN58" s="102"/>
    </row>
    <row r="59" spans="1:40" ht="31.2" outlineLevel="4" x14ac:dyDescent="0.3">
      <c r="A59" s="116" t="s">
        <v>465</v>
      </c>
      <c r="B59" s="107" t="s">
        <v>79</v>
      </c>
      <c r="C59" s="107" t="s">
        <v>100</v>
      </c>
      <c r="D59" s="107" t="s">
        <v>103</v>
      </c>
      <c r="E59" s="107" t="s">
        <v>95</v>
      </c>
      <c r="F59" s="107" t="s">
        <v>372</v>
      </c>
      <c r="G59" s="107"/>
      <c r="H59" s="107"/>
      <c r="I59" s="107"/>
      <c r="J59" s="107"/>
      <c r="K59" s="107"/>
      <c r="L59" s="107"/>
      <c r="M59" s="91">
        <v>0</v>
      </c>
      <c r="N59" s="91">
        <v>40346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111">
        <v>0</v>
      </c>
      <c r="AG59" s="112">
        <v>0</v>
      </c>
      <c r="AH59" s="112">
        <v>0</v>
      </c>
      <c r="AI59" s="112">
        <v>0</v>
      </c>
      <c r="AJ59" s="113">
        <v>0</v>
      </c>
      <c r="AK59" s="112">
        <v>0</v>
      </c>
      <c r="AL59" s="113">
        <v>0</v>
      </c>
      <c r="AM59" s="112">
        <v>0</v>
      </c>
      <c r="AN59" s="102"/>
    </row>
    <row r="60" spans="1:40" outlineLevel="1" x14ac:dyDescent="0.3">
      <c r="A60" s="116" t="s">
        <v>468</v>
      </c>
      <c r="B60" s="107" t="s">
        <v>73</v>
      </c>
      <c r="C60" s="107" t="s">
        <v>105</v>
      </c>
      <c r="D60" s="107" t="s">
        <v>75</v>
      </c>
      <c r="E60" s="107" t="s">
        <v>73</v>
      </c>
      <c r="F60" s="107" t="s">
        <v>73</v>
      </c>
      <c r="G60" s="107"/>
      <c r="H60" s="107"/>
      <c r="I60" s="107"/>
      <c r="J60" s="107"/>
      <c r="K60" s="107"/>
      <c r="L60" s="107"/>
      <c r="M60" s="90">
        <v>0</v>
      </c>
      <c r="N60" s="90">
        <v>686374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281583.09000000003</v>
      </c>
      <c r="AD60" s="90">
        <v>281583.09000000003</v>
      </c>
      <c r="AE60" s="90">
        <v>281583.09000000003</v>
      </c>
      <c r="AF60" s="108">
        <v>0</v>
      </c>
      <c r="AG60" s="109">
        <v>0</v>
      </c>
      <c r="AH60" s="109">
        <v>281583.09000000003</v>
      </c>
      <c r="AI60" s="109">
        <v>0</v>
      </c>
      <c r="AJ60" s="110">
        <v>0.41024731414651489</v>
      </c>
      <c r="AK60" s="109">
        <v>0</v>
      </c>
      <c r="AL60" s="110">
        <v>0</v>
      </c>
      <c r="AM60" s="109">
        <v>0</v>
      </c>
      <c r="AN60" s="102"/>
    </row>
    <row r="61" spans="1:40" ht="31.2" outlineLevel="2" x14ac:dyDescent="0.3">
      <c r="A61" s="116" t="s">
        <v>469</v>
      </c>
      <c r="B61" s="107" t="s">
        <v>73</v>
      </c>
      <c r="C61" s="107" t="s">
        <v>106</v>
      </c>
      <c r="D61" s="107" t="s">
        <v>75</v>
      </c>
      <c r="E61" s="107" t="s">
        <v>73</v>
      </c>
      <c r="F61" s="107" t="s">
        <v>73</v>
      </c>
      <c r="G61" s="107"/>
      <c r="H61" s="107"/>
      <c r="I61" s="107"/>
      <c r="J61" s="107"/>
      <c r="K61" s="107"/>
      <c r="L61" s="107"/>
      <c r="M61" s="90">
        <v>0</v>
      </c>
      <c r="N61" s="90">
        <v>686374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281583.09000000003</v>
      </c>
      <c r="AD61" s="90">
        <v>281583.09000000003</v>
      </c>
      <c r="AE61" s="90">
        <v>281583.09000000003</v>
      </c>
      <c r="AF61" s="108">
        <v>0</v>
      </c>
      <c r="AG61" s="109">
        <v>0</v>
      </c>
      <c r="AH61" s="109">
        <v>281583.09000000003</v>
      </c>
      <c r="AI61" s="109">
        <v>0</v>
      </c>
      <c r="AJ61" s="110">
        <v>0.41024731414651489</v>
      </c>
      <c r="AK61" s="109">
        <v>0</v>
      </c>
      <c r="AL61" s="110">
        <v>0</v>
      </c>
      <c r="AM61" s="109">
        <v>0</v>
      </c>
      <c r="AN61" s="102"/>
    </row>
    <row r="62" spans="1:40" ht="46.8" outlineLevel="3" x14ac:dyDescent="0.3">
      <c r="A62" s="116" t="s">
        <v>470</v>
      </c>
      <c r="B62" s="107" t="s">
        <v>73</v>
      </c>
      <c r="C62" s="107" t="s">
        <v>106</v>
      </c>
      <c r="D62" s="107" t="s">
        <v>107</v>
      </c>
      <c r="E62" s="107" t="s">
        <v>73</v>
      </c>
      <c r="F62" s="107" t="s">
        <v>73</v>
      </c>
      <c r="G62" s="107"/>
      <c r="H62" s="107"/>
      <c r="I62" s="107"/>
      <c r="J62" s="107"/>
      <c r="K62" s="107"/>
      <c r="L62" s="107"/>
      <c r="M62" s="90">
        <v>0</v>
      </c>
      <c r="N62" s="90">
        <v>686374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281583.09000000003</v>
      </c>
      <c r="AD62" s="90">
        <v>281583.09000000003</v>
      </c>
      <c r="AE62" s="90">
        <v>281583.09000000003</v>
      </c>
      <c r="AF62" s="108">
        <v>0</v>
      </c>
      <c r="AG62" s="109">
        <v>0</v>
      </c>
      <c r="AH62" s="109">
        <v>281583.09000000003</v>
      </c>
      <c r="AI62" s="109">
        <v>0</v>
      </c>
      <c r="AJ62" s="110">
        <v>0.41024731414651489</v>
      </c>
      <c r="AK62" s="109">
        <v>0</v>
      </c>
      <c r="AL62" s="110">
        <v>0</v>
      </c>
      <c r="AM62" s="109">
        <v>0</v>
      </c>
      <c r="AN62" s="102"/>
    </row>
    <row r="63" spans="1:40" outlineLevel="4" x14ac:dyDescent="0.3">
      <c r="A63" s="116" t="s">
        <v>450</v>
      </c>
      <c r="B63" s="107" t="s">
        <v>79</v>
      </c>
      <c r="C63" s="107" t="s">
        <v>106</v>
      </c>
      <c r="D63" s="107" t="s">
        <v>107</v>
      </c>
      <c r="E63" s="107" t="s">
        <v>161</v>
      </c>
      <c r="F63" s="107" t="s">
        <v>92</v>
      </c>
      <c r="G63" s="107" t="s">
        <v>373</v>
      </c>
      <c r="H63" s="107"/>
      <c r="I63" s="107"/>
      <c r="J63" s="107"/>
      <c r="K63" s="107"/>
      <c r="L63" s="107"/>
      <c r="M63" s="91">
        <v>0</v>
      </c>
      <c r="N63" s="91">
        <v>2300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2300</v>
      </c>
      <c r="AD63" s="91">
        <v>2300</v>
      </c>
      <c r="AE63" s="91">
        <v>2300</v>
      </c>
      <c r="AF63" s="111">
        <v>0</v>
      </c>
      <c r="AG63" s="112">
        <v>0</v>
      </c>
      <c r="AH63" s="112">
        <v>2300</v>
      </c>
      <c r="AI63" s="112">
        <v>0</v>
      </c>
      <c r="AJ63" s="113">
        <v>1</v>
      </c>
      <c r="AK63" s="112">
        <v>0</v>
      </c>
      <c r="AL63" s="113">
        <v>0</v>
      </c>
      <c r="AM63" s="112">
        <v>0</v>
      </c>
      <c r="AN63" s="102"/>
    </row>
    <row r="64" spans="1:40" outlineLevel="4" x14ac:dyDescent="0.3">
      <c r="A64" s="116" t="s">
        <v>446</v>
      </c>
      <c r="B64" s="107" t="s">
        <v>79</v>
      </c>
      <c r="C64" s="107" t="s">
        <v>106</v>
      </c>
      <c r="D64" s="107" t="s">
        <v>107</v>
      </c>
      <c r="E64" s="107" t="s">
        <v>86</v>
      </c>
      <c r="F64" s="107" t="s">
        <v>87</v>
      </c>
      <c r="G64" s="107" t="s">
        <v>373</v>
      </c>
      <c r="H64" s="107"/>
      <c r="I64" s="107"/>
      <c r="J64" s="107"/>
      <c r="K64" s="107"/>
      <c r="L64" s="107"/>
      <c r="M64" s="91">
        <v>0</v>
      </c>
      <c r="N64" s="91">
        <v>485701.86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220029.03</v>
      </c>
      <c r="AD64" s="91">
        <v>220029.03</v>
      </c>
      <c r="AE64" s="91">
        <v>220029.03</v>
      </c>
      <c r="AF64" s="111">
        <v>0</v>
      </c>
      <c r="AG64" s="112">
        <v>0</v>
      </c>
      <c r="AH64" s="112">
        <v>220029.03</v>
      </c>
      <c r="AI64" s="112">
        <v>0</v>
      </c>
      <c r="AJ64" s="113">
        <v>0.4530125332441593</v>
      </c>
      <c r="AK64" s="112">
        <v>0</v>
      </c>
      <c r="AL64" s="113">
        <v>0</v>
      </c>
      <c r="AM64" s="112">
        <v>0</v>
      </c>
      <c r="AN64" s="102"/>
    </row>
    <row r="65" spans="1:40" ht="46.8" outlineLevel="4" x14ac:dyDescent="0.3">
      <c r="A65" s="116" t="s">
        <v>447</v>
      </c>
      <c r="B65" s="107" t="s">
        <v>79</v>
      </c>
      <c r="C65" s="107" t="s">
        <v>106</v>
      </c>
      <c r="D65" s="107" t="s">
        <v>107</v>
      </c>
      <c r="E65" s="107" t="s">
        <v>86</v>
      </c>
      <c r="F65" s="107" t="s">
        <v>369</v>
      </c>
      <c r="G65" s="107" t="s">
        <v>373</v>
      </c>
      <c r="H65" s="107"/>
      <c r="I65" s="107"/>
      <c r="J65" s="107"/>
      <c r="K65" s="107"/>
      <c r="L65" s="107"/>
      <c r="M65" s="91">
        <v>0</v>
      </c>
      <c r="N65" s="91">
        <v>1912.14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1912.14</v>
      </c>
      <c r="AD65" s="91">
        <v>1912.14</v>
      </c>
      <c r="AE65" s="91">
        <v>1912.14</v>
      </c>
      <c r="AF65" s="111">
        <v>0</v>
      </c>
      <c r="AG65" s="112">
        <v>0</v>
      </c>
      <c r="AH65" s="112">
        <v>1912.14</v>
      </c>
      <c r="AI65" s="112">
        <v>0</v>
      </c>
      <c r="AJ65" s="113">
        <v>1</v>
      </c>
      <c r="AK65" s="112">
        <v>0</v>
      </c>
      <c r="AL65" s="113">
        <v>0</v>
      </c>
      <c r="AM65" s="112">
        <v>0</v>
      </c>
      <c r="AN65" s="102"/>
    </row>
    <row r="66" spans="1:40" ht="31.2" outlineLevel="4" x14ac:dyDescent="0.3">
      <c r="A66" s="116" t="s">
        <v>448</v>
      </c>
      <c r="B66" s="107" t="s">
        <v>79</v>
      </c>
      <c r="C66" s="107" t="s">
        <v>106</v>
      </c>
      <c r="D66" s="107" t="s">
        <v>107</v>
      </c>
      <c r="E66" s="107" t="s">
        <v>89</v>
      </c>
      <c r="F66" s="107" t="s">
        <v>90</v>
      </c>
      <c r="G66" s="107" t="s">
        <v>373</v>
      </c>
      <c r="H66" s="107"/>
      <c r="I66" s="107"/>
      <c r="J66" s="107"/>
      <c r="K66" s="107"/>
      <c r="L66" s="107"/>
      <c r="M66" s="91">
        <v>0</v>
      </c>
      <c r="N66" s="91">
        <v>147259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53885.58</v>
      </c>
      <c r="AD66" s="91">
        <v>53885.58</v>
      </c>
      <c r="AE66" s="91">
        <v>53885.58</v>
      </c>
      <c r="AF66" s="111">
        <v>0</v>
      </c>
      <c r="AG66" s="112">
        <v>0</v>
      </c>
      <c r="AH66" s="112">
        <v>53885.58</v>
      </c>
      <c r="AI66" s="112">
        <v>0</v>
      </c>
      <c r="AJ66" s="113">
        <v>0.36592384845747966</v>
      </c>
      <c r="AK66" s="112">
        <v>0</v>
      </c>
      <c r="AL66" s="113">
        <v>0</v>
      </c>
      <c r="AM66" s="112">
        <v>0</v>
      </c>
      <c r="AN66" s="102"/>
    </row>
    <row r="67" spans="1:40" outlineLevel="4" x14ac:dyDescent="0.3">
      <c r="A67" s="116" t="s">
        <v>449</v>
      </c>
      <c r="B67" s="107" t="s">
        <v>79</v>
      </c>
      <c r="C67" s="107" t="s">
        <v>106</v>
      </c>
      <c r="D67" s="107" t="s">
        <v>107</v>
      </c>
      <c r="E67" s="107" t="s">
        <v>82</v>
      </c>
      <c r="F67" s="107" t="s">
        <v>91</v>
      </c>
      <c r="G67" s="107" t="s">
        <v>373</v>
      </c>
      <c r="H67" s="107"/>
      <c r="I67" s="107"/>
      <c r="J67" s="107"/>
      <c r="K67" s="107"/>
      <c r="L67" s="107"/>
      <c r="M67" s="91">
        <v>0</v>
      </c>
      <c r="N67" s="91">
        <v>10000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3456.34</v>
      </c>
      <c r="AD67" s="91">
        <v>3456.34</v>
      </c>
      <c r="AE67" s="91">
        <v>3456.34</v>
      </c>
      <c r="AF67" s="111">
        <v>0</v>
      </c>
      <c r="AG67" s="112">
        <v>0</v>
      </c>
      <c r="AH67" s="112">
        <v>3456.34</v>
      </c>
      <c r="AI67" s="112">
        <v>0</v>
      </c>
      <c r="AJ67" s="113">
        <v>0.345634</v>
      </c>
      <c r="AK67" s="112">
        <v>0</v>
      </c>
      <c r="AL67" s="113">
        <v>0</v>
      </c>
      <c r="AM67" s="112">
        <v>0</v>
      </c>
      <c r="AN67" s="102"/>
    </row>
    <row r="68" spans="1:40" outlineLevel="4" x14ac:dyDescent="0.3">
      <c r="A68" s="116" t="s">
        <v>450</v>
      </c>
      <c r="B68" s="107" t="s">
        <v>79</v>
      </c>
      <c r="C68" s="107" t="s">
        <v>106</v>
      </c>
      <c r="D68" s="107" t="s">
        <v>107</v>
      </c>
      <c r="E68" s="107" t="s">
        <v>83</v>
      </c>
      <c r="F68" s="107" t="s">
        <v>92</v>
      </c>
      <c r="G68" s="107" t="s">
        <v>373</v>
      </c>
      <c r="H68" s="107"/>
      <c r="I68" s="107"/>
      <c r="J68" s="107"/>
      <c r="K68" s="107"/>
      <c r="L68" s="107"/>
      <c r="M68" s="91">
        <v>0</v>
      </c>
      <c r="N68" s="91">
        <v>12700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111">
        <v>0</v>
      </c>
      <c r="AG68" s="112">
        <v>0</v>
      </c>
      <c r="AH68" s="112">
        <v>0</v>
      </c>
      <c r="AI68" s="112">
        <v>0</v>
      </c>
      <c r="AJ68" s="113">
        <v>0</v>
      </c>
      <c r="AK68" s="112">
        <v>0</v>
      </c>
      <c r="AL68" s="113">
        <v>0</v>
      </c>
      <c r="AM68" s="112">
        <v>0</v>
      </c>
      <c r="AN68" s="102"/>
    </row>
    <row r="69" spans="1:40" outlineLevel="4" x14ac:dyDescent="0.3">
      <c r="A69" s="116" t="s">
        <v>451</v>
      </c>
      <c r="B69" s="107" t="s">
        <v>79</v>
      </c>
      <c r="C69" s="107" t="s">
        <v>106</v>
      </c>
      <c r="D69" s="107" t="s">
        <v>107</v>
      </c>
      <c r="E69" s="107" t="s">
        <v>83</v>
      </c>
      <c r="F69" s="107" t="s">
        <v>93</v>
      </c>
      <c r="G69" s="107" t="s">
        <v>373</v>
      </c>
      <c r="H69" s="107"/>
      <c r="I69" s="107"/>
      <c r="J69" s="107"/>
      <c r="K69" s="107"/>
      <c r="L69" s="107"/>
      <c r="M69" s="91">
        <v>0</v>
      </c>
      <c r="N69" s="91">
        <v>25001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111">
        <v>0</v>
      </c>
      <c r="AG69" s="112">
        <v>0</v>
      </c>
      <c r="AH69" s="112">
        <v>0</v>
      </c>
      <c r="AI69" s="112">
        <v>0</v>
      </c>
      <c r="AJ69" s="113">
        <v>0</v>
      </c>
      <c r="AK69" s="112">
        <v>0</v>
      </c>
      <c r="AL69" s="113">
        <v>0</v>
      </c>
      <c r="AM69" s="112">
        <v>0</v>
      </c>
      <c r="AN69" s="102"/>
    </row>
    <row r="70" spans="1:40" ht="31.2" outlineLevel="4" x14ac:dyDescent="0.3">
      <c r="A70" s="116" t="s">
        <v>443</v>
      </c>
      <c r="B70" s="107" t="s">
        <v>79</v>
      </c>
      <c r="C70" s="107" t="s">
        <v>106</v>
      </c>
      <c r="D70" s="107" t="s">
        <v>107</v>
      </c>
      <c r="E70" s="107" t="s">
        <v>83</v>
      </c>
      <c r="F70" s="107" t="s">
        <v>367</v>
      </c>
      <c r="G70" s="107" t="s">
        <v>373</v>
      </c>
      <c r="H70" s="107"/>
      <c r="I70" s="107"/>
      <c r="J70" s="107"/>
      <c r="K70" s="107"/>
      <c r="L70" s="107"/>
      <c r="M70" s="91">
        <v>0</v>
      </c>
      <c r="N70" s="91">
        <v>1500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  <c r="AE70" s="91">
        <v>0</v>
      </c>
      <c r="AF70" s="111">
        <v>0</v>
      </c>
      <c r="AG70" s="112">
        <v>0</v>
      </c>
      <c r="AH70" s="112">
        <v>0</v>
      </c>
      <c r="AI70" s="112">
        <v>0</v>
      </c>
      <c r="AJ70" s="113">
        <v>0</v>
      </c>
      <c r="AK70" s="112">
        <v>0</v>
      </c>
      <c r="AL70" s="113">
        <v>0</v>
      </c>
      <c r="AM70" s="112">
        <v>0</v>
      </c>
      <c r="AN70" s="102"/>
    </row>
    <row r="71" spans="1:40" ht="62.4" outlineLevel="1" x14ac:dyDescent="0.3">
      <c r="A71" s="116" t="s">
        <v>471</v>
      </c>
      <c r="B71" s="107" t="s">
        <v>73</v>
      </c>
      <c r="C71" s="107" t="s">
        <v>108</v>
      </c>
      <c r="D71" s="107" t="s">
        <v>75</v>
      </c>
      <c r="E71" s="107" t="s">
        <v>73</v>
      </c>
      <c r="F71" s="107" t="s">
        <v>73</v>
      </c>
      <c r="G71" s="107"/>
      <c r="H71" s="107"/>
      <c r="I71" s="107"/>
      <c r="J71" s="107"/>
      <c r="K71" s="107"/>
      <c r="L71" s="107"/>
      <c r="M71" s="90">
        <v>0</v>
      </c>
      <c r="N71" s="90">
        <v>732600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0">
        <v>174526.72</v>
      </c>
      <c r="AD71" s="90">
        <v>174526.72</v>
      </c>
      <c r="AE71" s="90">
        <v>174526.72</v>
      </c>
      <c r="AF71" s="108">
        <v>0</v>
      </c>
      <c r="AG71" s="109">
        <v>0</v>
      </c>
      <c r="AH71" s="109">
        <v>174526.72</v>
      </c>
      <c r="AI71" s="109">
        <v>0</v>
      </c>
      <c r="AJ71" s="110">
        <v>0.23822921102921102</v>
      </c>
      <c r="AK71" s="109">
        <v>0</v>
      </c>
      <c r="AL71" s="110">
        <v>0</v>
      </c>
      <c r="AM71" s="109">
        <v>0</v>
      </c>
      <c r="AN71" s="102"/>
    </row>
    <row r="72" spans="1:40" ht="46.8" outlineLevel="2" x14ac:dyDescent="0.3">
      <c r="A72" s="116" t="s">
        <v>472</v>
      </c>
      <c r="B72" s="107" t="s">
        <v>73</v>
      </c>
      <c r="C72" s="107" t="s">
        <v>109</v>
      </c>
      <c r="D72" s="107" t="s">
        <v>75</v>
      </c>
      <c r="E72" s="107" t="s">
        <v>73</v>
      </c>
      <c r="F72" s="107" t="s">
        <v>73</v>
      </c>
      <c r="G72" s="107"/>
      <c r="H72" s="107"/>
      <c r="I72" s="107"/>
      <c r="J72" s="107"/>
      <c r="K72" s="107"/>
      <c r="L72" s="107"/>
      <c r="M72" s="90">
        <v>0</v>
      </c>
      <c r="N72" s="90">
        <v>732600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174526.72</v>
      </c>
      <c r="AD72" s="90">
        <v>174526.72</v>
      </c>
      <c r="AE72" s="90">
        <v>174526.72</v>
      </c>
      <c r="AF72" s="108">
        <v>0</v>
      </c>
      <c r="AG72" s="109">
        <v>0</v>
      </c>
      <c r="AH72" s="109">
        <v>174526.72</v>
      </c>
      <c r="AI72" s="109">
        <v>0</v>
      </c>
      <c r="AJ72" s="110">
        <v>0.23822921102921102</v>
      </c>
      <c r="AK72" s="109">
        <v>0</v>
      </c>
      <c r="AL72" s="110">
        <v>0</v>
      </c>
      <c r="AM72" s="109">
        <v>0</v>
      </c>
      <c r="AN72" s="102"/>
    </row>
    <row r="73" spans="1:40" ht="46.8" outlineLevel="3" x14ac:dyDescent="0.3">
      <c r="A73" s="116" t="s">
        <v>473</v>
      </c>
      <c r="B73" s="107" t="s">
        <v>73</v>
      </c>
      <c r="C73" s="107" t="s">
        <v>109</v>
      </c>
      <c r="D73" s="107" t="s">
        <v>110</v>
      </c>
      <c r="E73" s="107" t="s">
        <v>73</v>
      </c>
      <c r="F73" s="107" t="s">
        <v>73</v>
      </c>
      <c r="G73" s="107"/>
      <c r="H73" s="107"/>
      <c r="I73" s="107"/>
      <c r="J73" s="107"/>
      <c r="K73" s="107"/>
      <c r="L73" s="107"/>
      <c r="M73" s="90">
        <v>0</v>
      </c>
      <c r="N73" s="90">
        <v>317000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100707.56</v>
      </c>
      <c r="AD73" s="90">
        <v>100707.56</v>
      </c>
      <c r="AE73" s="90">
        <v>100707.56</v>
      </c>
      <c r="AF73" s="108">
        <v>0</v>
      </c>
      <c r="AG73" s="109">
        <v>0</v>
      </c>
      <c r="AH73" s="109">
        <v>100707.56</v>
      </c>
      <c r="AI73" s="109">
        <v>0</v>
      </c>
      <c r="AJ73" s="110">
        <v>0.31768946372239748</v>
      </c>
      <c r="AK73" s="109">
        <v>0</v>
      </c>
      <c r="AL73" s="110">
        <v>0</v>
      </c>
      <c r="AM73" s="109">
        <v>0</v>
      </c>
      <c r="AN73" s="102"/>
    </row>
    <row r="74" spans="1:40" outlineLevel="4" x14ac:dyDescent="0.3">
      <c r="A74" s="116" t="s">
        <v>442</v>
      </c>
      <c r="B74" s="107" t="s">
        <v>79</v>
      </c>
      <c r="C74" s="107" t="s">
        <v>109</v>
      </c>
      <c r="D74" s="107" t="s">
        <v>110</v>
      </c>
      <c r="E74" s="107" t="s">
        <v>83</v>
      </c>
      <c r="F74" s="107" t="s">
        <v>81</v>
      </c>
      <c r="G74" s="107" t="s">
        <v>111</v>
      </c>
      <c r="H74" s="107"/>
      <c r="I74" s="107"/>
      <c r="J74" s="107"/>
      <c r="K74" s="107"/>
      <c r="L74" s="107"/>
      <c r="M74" s="91">
        <v>0</v>
      </c>
      <c r="N74" s="91">
        <v>317000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100707.56</v>
      </c>
      <c r="AD74" s="91">
        <v>100707.56</v>
      </c>
      <c r="AE74" s="91">
        <v>100707.56</v>
      </c>
      <c r="AF74" s="111">
        <v>0</v>
      </c>
      <c r="AG74" s="112">
        <v>0</v>
      </c>
      <c r="AH74" s="112">
        <v>100707.56</v>
      </c>
      <c r="AI74" s="112">
        <v>0</v>
      </c>
      <c r="AJ74" s="113">
        <v>0.31768946372239748</v>
      </c>
      <c r="AK74" s="112">
        <v>0</v>
      </c>
      <c r="AL74" s="113">
        <v>0</v>
      </c>
      <c r="AM74" s="112">
        <v>0</v>
      </c>
      <c r="AN74" s="102"/>
    </row>
    <row r="75" spans="1:40" outlineLevel="3" x14ac:dyDescent="0.3">
      <c r="A75" s="116" t="s">
        <v>474</v>
      </c>
      <c r="B75" s="107" t="s">
        <v>73</v>
      </c>
      <c r="C75" s="107" t="s">
        <v>109</v>
      </c>
      <c r="D75" s="107" t="s">
        <v>112</v>
      </c>
      <c r="E75" s="107" t="s">
        <v>73</v>
      </c>
      <c r="F75" s="107" t="s">
        <v>73</v>
      </c>
      <c r="G75" s="107"/>
      <c r="H75" s="107"/>
      <c r="I75" s="107"/>
      <c r="J75" s="107"/>
      <c r="K75" s="107"/>
      <c r="L75" s="107"/>
      <c r="M75" s="90">
        <v>0</v>
      </c>
      <c r="N75" s="90">
        <v>415600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73819.16</v>
      </c>
      <c r="AD75" s="90">
        <v>73819.16</v>
      </c>
      <c r="AE75" s="90">
        <v>73819.16</v>
      </c>
      <c r="AF75" s="108">
        <v>0</v>
      </c>
      <c r="AG75" s="109">
        <v>0</v>
      </c>
      <c r="AH75" s="109">
        <v>73819.16</v>
      </c>
      <c r="AI75" s="109">
        <v>0</v>
      </c>
      <c r="AJ75" s="110">
        <v>0.17762069297401348</v>
      </c>
      <c r="AK75" s="109">
        <v>0</v>
      </c>
      <c r="AL75" s="110">
        <v>0</v>
      </c>
      <c r="AM75" s="109">
        <v>0</v>
      </c>
      <c r="AN75" s="102"/>
    </row>
    <row r="76" spans="1:40" ht="31.2" outlineLevel="4" x14ac:dyDescent="0.3">
      <c r="A76" s="116" t="s">
        <v>452</v>
      </c>
      <c r="B76" s="107" t="s">
        <v>79</v>
      </c>
      <c r="C76" s="107" t="s">
        <v>109</v>
      </c>
      <c r="D76" s="107" t="s">
        <v>112</v>
      </c>
      <c r="E76" s="107" t="s">
        <v>82</v>
      </c>
      <c r="F76" s="107" t="s">
        <v>94</v>
      </c>
      <c r="G76" s="107"/>
      <c r="H76" s="107"/>
      <c r="I76" s="107"/>
      <c r="J76" s="107"/>
      <c r="K76" s="107"/>
      <c r="L76" s="107"/>
      <c r="M76" s="91">
        <v>0</v>
      </c>
      <c r="N76" s="91">
        <v>68400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17100</v>
      </c>
      <c r="AD76" s="91">
        <v>17100</v>
      </c>
      <c r="AE76" s="91">
        <v>17100</v>
      </c>
      <c r="AF76" s="111">
        <v>0</v>
      </c>
      <c r="AG76" s="112">
        <v>0</v>
      </c>
      <c r="AH76" s="112">
        <v>17100</v>
      </c>
      <c r="AI76" s="112">
        <v>0</v>
      </c>
      <c r="AJ76" s="113">
        <v>0.25</v>
      </c>
      <c r="AK76" s="112">
        <v>0</v>
      </c>
      <c r="AL76" s="113">
        <v>0</v>
      </c>
      <c r="AM76" s="112">
        <v>0</v>
      </c>
      <c r="AN76" s="102"/>
    </row>
    <row r="77" spans="1:40" ht="31.2" outlineLevel="4" x14ac:dyDescent="0.3">
      <c r="A77" s="116" t="s">
        <v>443</v>
      </c>
      <c r="B77" s="107" t="s">
        <v>79</v>
      </c>
      <c r="C77" s="107" t="s">
        <v>109</v>
      </c>
      <c r="D77" s="107" t="s">
        <v>112</v>
      </c>
      <c r="E77" s="107" t="s">
        <v>82</v>
      </c>
      <c r="F77" s="107" t="s">
        <v>367</v>
      </c>
      <c r="G77" s="107"/>
      <c r="H77" s="107"/>
      <c r="I77" s="107"/>
      <c r="J77" s="107"/>
      <c r="K77" s="107"/>
      <c r="L77" s="107"/>
      <c r="M77" s="91">
        <v>0</v>
      </c>
      <c r="N77" s="91">
        <v>20000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17350</v>
      </c>
      <c r="AD77" s="91">
        <v>17350</v>
      </c>
      <c r="AE77" s="91">
        <v>17350</v>
      </c>
      <c r="AF77" s="111">
        <v>0</v>
      </c>
      <c r="AG77" s="112">
        <v>0</v>
      </c>
      <c r="AH77" s="112">
        <v>17350</v>
      </c>
      <c r="AI77" s="112">
        <v>0</v>
      </c>
      <c r="AJ77" s="113">
        <v>0.86750000000000005</v>
      </c>
      <c r="AK77" s="112">
        <v>0</v>
      </c>
      <c r="AL77" s="113">
        <v>0</v>
      </c>
      <c r="AM77" s="112">
        <v>0</v>
      </c>
      <c r="AN77" s="102"/>
    </row>
    <row r="78" spans="1:40" outlineLevel="4" x14ac:dyDescent="0.3">
      <c r="A78" s="116" t="s">
        <v>442</v>
      </c>
      <c r="B78" s="107" t="s">
        <v>79</v>
      </c>
      <c r="C78" s="107" t="s">
        <v>109</v>
      </c>
      <c r="D78" s="107" t="s">
        <v>112</v>
      </c>
      <c r="E78" s="107" t="s">
        <v>83</v>
      </c>
      <c r="F78" s="107" t="s">
        <v>81</v>
      </c>
      <c r="G78" s="107"/>
      <c r="H78" s="107"/>
      <c r="I78" s="107"/>
      <c r="J78" s="107"/>
      <c r="K78" s="107"/>
      <c r="L78" s="107"/>
      <c r="M78" s="91">
        <v>0</v>
      </c>
      <c r="N78" s="91">
        <v>10200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5800</v>
      </c>
      <c r="AD78" s="91">
        <v>5800</v>
      </c>
      <c r="AE78" s="91">
        <v>5800</v>
      </c>
      <c r="AF78" s="111">
        <v>0</v>
      </c>
      <c r="AG78" s="112">
        <v>0</v>
      </c>
      <c r="AH78" s="112">
        <v>5800</v>
      </c>
      <c r="AI78" s="112">
        <v>0</v>
      </c>
      <c r="AJ78" s="113">
        <v>0.56862745098039214</v>
      </c>
      <c r="AK78" s="112">
        <v>0</v>
      </c>
      <c r="AL78" s="113">
        <v>0</v>
      </c>
      <c r="AM78" s="112">
        <v>0</v>
      </c>
      <c r="AN78" s="102"/>
    </row>
    <row r="79" spans="1:40" outlineLevel="4" x14ac:dyDescent="0.3">
      <c r="A79" s="116" t="s">
        <v>442</v>
      </c>
      <c r="B79" s="107" t="s">
        <v>79</v>
      </c>
      <c r="C79" s="107" t="s">
        <v>109</v>
      </c>
      <c r="D79" s="107" t="s">
        <v>112</v>
      </c>
      <c r="E79" s="107" t="s">
        <v>83</v>
      </c>
      <c r="F79" s="107" t="s">
        <v>81</v>
      </c>
      <c r="G79" s="107" t="s">
        <v>113</v>
      </c>
      <c r="H79" s="107"/>
      <c r="I79" s="107"/>
      <c r="J79" s="107"/>
      <c r="K79" s="107"/>
      <c r="L79" s="107"/>
      <c r="M79" s="91">
        <v>0</v>
      </c>
      <c r="N79" s="91">
        <v>317000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33569.160000000003</v>
      </c>
      <c r="AD79" s="91">
        <v>33569.160000000003</v>
      </c>
      <c r="AE79" s="91">
        <v>33569.160000000003</v>
      </c>
      <c r="AF79" s="111">
        <v>0</v>
      </c>
      <c r="AG79" s="112">
        <v>0</v>
      </c>
      <c r="AH79" s="112">
        <v>33569.160000000003</v>
      </c>
      <c r="AI79" s="112">
        <v>0</v>
      </c>
      <c r="AJ79" s="113">
        <v>0.10589640378548895</v>
      </c>
      <c r="AK79" s="112">
        <v>0</v>
      </c>
      <c r="AL79" s="113">
        <v>0</v>
      </c>
      <c r="AM79" s="112">
        <v>0</v>
      </c>
      <c r="AN79" s="102"/>
    </row>
    <row r="80" spans="1:40" outlineLevel="1" x14ac:dyDescent="0.3">
      <c r="A80" s="116" t="s">
        <v>475</v>
      </c>
      <c r="B80" s="107" t="s">
        <v>73</v>
      </c>
      <c r="C80" s="107" t="s">
        <v>114</v>
      </c>
      <c r="D80" s="107" t="s">
        <v>75</v>
      </c>
      <c r="E80" s="107" t="s">
        <v>73</v>
      </c>
      <c r="F80" s="107" t="s">
        <v>73</v>
      </c>
      <c r="G80" s="107"/>
      <c r="H80" s="107"/>
      <c r="I80" s="107"/>
      <c r="J80" s="107"/>
      <c r="K80" s="107"/>
      <c r="L80" s="107"/>
      <c r="M80" s="90">
        <v>0</v>
      </c>
      <c r="N80" s="90">
        <v>7257653.4500000002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0</v>
      </c>
      <c r="Y80" s="90">
        <v>0</v>
      </c>
      <c r="Z80" s="90">
        <v>0</v>
      </c>
      <c r="AA80" s="90">
        <v>0</v>
      </c>
      <c r="AB80" s="90">
        <v>0</v>
      </c>
      <c r="AC80" s="90">
        <v>2198046.0699999998</v>
      </c>
      <c r="AD80" s="90">
        <v>2198046.0699999998</v>
      </c>
      <c r="AE80" s="90">
        <v>2198046.0699999998</v>
      </c>
      <c r="AF80" s="108">
        <v>0</v>
      </c>
      <c r="AG80" s="109">
        <v>0</v>
      </c>
      <c r="AH80" s="109">
        <v>2198046.0699999998</v>
      </c>
      <c r="AI80" s="109">
        <v>0</v>
      </c>
      <c r="AJ80" s="110">
        <v>0.30285905563595078</v>
      </c>
      <c r="AK80" s="109">
        <v>0</v>
      </c>
      <c r="AL80" s="110">
        <v>0</v>
      </c>
      <c r="AM80" s="109">
        <v>0</v>
      </c>
      <c r="AN80" s="102"/>
    </row>
    <row r="81" spans="1:40" ht="31.2" outlineLevel="2" x14ac:dyDescent="0.3">
      <c r="A81" s="116" t="s">
        <v>476</v>
      </c>
      <c r="B81" s="107" t="s">
        <v>73</v>
      </c>
      <c r="C81" s="107" t="s">
        <v>115</v>
      </c>
      <c r="D81" s="107" t="s">
        <v>75</v>
      </c>
      <c r="E81" s="107" t="s">
        <v>73</v>
      </c>
      <c r="F81" s="107" t="s">
        <v>73</v>
      </c>
      <c r="G81" s="107"/>
      <c r="H81" s="107"/>
      <c r="I81" s="107"/>
      <c r="J81" s="107"/>
      <c r="K81" s="107"/>
      <c r="L81" s="107"/>
      <c r="M81" s="90">
        <v>0</v>
      </c>
      <c r="N81" s="90">
        <v>6727653.4500000002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2127046.0699999998</v>
      </c>
      <c r="AD81" s="90">
        <v>2127046.0699999998</v>
      </c>
      <c r="AE81" s="90">
        <v>2127046.0699999998</v>
      </c>
      <c r="AF81" s="108">
        <v>0</v>
      </c>
      <c r="AG81" s="109">
        <v>0</v>
      </c>
      <c r="AH81" s="109">
        <v>2127046.0699999998</v>
      </c>
      <c r="AI81" s="109">
        <v>0</v>
      </c>
      <c r="AJ81" s="110">
        <v>0.31616463092343139</v>
      </c>
      <c r="AK81" s="109">
        <v>0</v>
      </c>
      <c r="AL81" s="110">
        <v>0</v>
      </c>
      <c r="AM81" s="109">
        <v>0</v>
      </c>
      <c r="AN81" s="102"/>
    </row>
    <row r="82" spans="1:40" ht="78" outlineLevel="3" x14ac:dyDescent="0.3">
      <c r="A82" s="116" t="s">
        <v>477</v>
      </c>
      <c r="B82" s="107" t="s">
        <v>73</v>
      </c>
      <c r="C82" s="107" t="s">
        <v>115</v>
      </c>
      <c r="D82" s="107" t="s">
        <v>116</v>
      </c>
      <c r="E82" s="107" t="s">
        <v>73</v>
      </c>
      <c r="F82" s="107" t="s">
        <v>73</v>
      </c>
      <c r="G82" s="107"/>
      <c r="H82" s="107"/>
      <c r="I82" s="107"/>
      <c r="J82" s="107"/>
      <c r="K82" s="107"/>
      <c r="L82" s="107"/>
      <c r="M82" s="90">
        <v>0</v>
      </c>
      <c r="N82" s="90">
        <v>215945.45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215945.45</v>
      </c>
      <c r="AD82" s="90">
        <v>215945.45</v>
      </c>
      <c r="AE82" s="90">
        <v>215945.45</v>
      </c>
      <c r="AF82" s="108">
        <v>0</v>
      </c>
      <c r="AG82" s="109">
        <v>0</v>
      </c>
      <c r="AH82" s="109">
        <v>215945.45</v>
      </c>
      <c r="AI82" s="109">
        <v>0</v>
      </c>
      <c r="AJ82" s="110">
        <v>1</v>
      </c>
      <c r="AK82" s="109">
        <v>0</v>
      </c>
      <c r="AL82" s="110">
        <v>0</v>
      </c>
      <c r="AM82" s="109">
        <v>0</v>
      </c>
      <c r="AN82" s="102"/>
    </row>
    <row r="83" spans="1:40" ht="31.2" outlineLevel="4" x14ac:dyDescent="0.3">
      <c r="A83" s="116" t="s">
        <v>452</v>
      </c>
      <c r="B83" s="107" t="s">
        <v>79</v>
      </c>
      <c r="C83" s="107" t="s">
        <v>115</v>
      </c>
      <c r="D83" s="107" t="s">
        <v>116</v>
      </c>
      <c r="E83" s="107" t="s">
        <v>83</v>
      </c>
      <c r="F83" s="107" t="s">
        <v>94</v>
      </c>
      <c r="G83" s="107"/>
      <c r="H83" s="107"/>
      <c r="I83" s="107"/>
      <c r="J83" s="107"/>
      <c r="K83" s="107"/>
      <c r="L83" s="107"/>
      <c r="M83" s="91">
        <v>0</v>
      </c>
      <c r="N83" s="91">
        <v>215945.45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215945.45</v>
      </c>
      <c r="AD83" s="91">
        <v>215945.45</v>
      </c>
      <c r="AE83" s="91">
        <v>215945.45</v>
      </c>
      <c r="AF83" s="111">
        <v>0</v>
      </c>
      <c r="AG83" s="112">
        <v>0</v>
      </c>
      <c r="AH83" s="112">
        <v>215945.45</v>
      </c>
      <c r="AI83" s="112">
        <v>0</v>
      </c>
      <c r="AJ83" s="113">
        <v>1</v>
      </c>
      <c r="AK83" s="112">
        <v>0</v>
      </c>
      <c r="AL83" s="113">
        <v>0</v>
      </c>
      <c r="AM83" s="112">
        <v>0</v>
      </c>
      <c r="AN83" s="102"/>
    </row>
    <row r="84" spans="1:40" ht="62.4" outlineLevel="3" x14ac:dyDescent="0.3">
      <c r="A84" s="116" t="s">
        <v>478</v>
      </c>
      <c r="B84" s="107" t="s">
        <v>73</v>
      </c>
      <c r="C84" s="107" t="s">
        <v>115</v>
      </c>
      <c r="D84" s="107" t="s">
        <v>117</v>
      </c>
      <c r="E84" s="107" t="s">
        <v>73</v>
      </c>
      <c r="F84" s="107" t="s">
        <v>73</v>
      </c>
      <c r="G84" s="107"/>
      <c r="H84" s="107"/>
      <c r="I84" s="107"/>
      <c r="J84" s="107"/>
      <c r="K84" s="107"/>
      <c r="L84" s="107"/>
      <c r="M84" s="90">
        <v>0</v>
      </c>
      <c r="N84" s="90">
        <v>4888457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1911100.62</v>
      </c>
      <c r="AD84" s="90">
        <v>1911100.62</v>
      </c>
      <c r="AE84" s="90">
        <v>1911100.62</v>
      </c>
      <c r="AF84" s="108">
        <v>0</v>
      </c>
      <c r="AG84" s="109">
        <v>0</v>
      </c>
      <c r="AH84" s="109">
        <v>1911100.62</v>
      </c>
      <c r="AI84" s="109">
        <v>0</v>
      </c>
      <c r="AJ84" s="110">
        <v>0.39094148112584398</v>
      </c>
      <c r="AK84" s="109">
        <v>0</v>
      </c>
      <c r="AL84" s="110">
        <v>0</v>
      </c>
      <c r="AM84" s="109">
        <v>0</v>
      </c>
      <c r="AN84" s="102"/>
    </row>
    <row r="85" spans="1:40" ht="31.2" outlineLevel="4" x14ac:dyDescent="0.3">
      <c r="A85" s="116" t="s">
        <v>452</v>
      </c>
      <c r="B85" s="107" t="s">
        <v>79</v>
      </c>
      <c r="C85" s="107" t="s">
        <v>115</v>
      </c>
      <c r="D85" s="107" t="s">
        <v>117</v>
      </c>
      <c r="E85" s="107" t="s">
        <v>83</v>
      </c>
      <c r="F85" s="107" t="s">
        <v>94</v>
      </c>
      <c r="G85" s="107"/>
      <c r="H85" s="107"/>
      <c r="I85" s="107"/>
      <c r="J85" s="107"/>
      <c r="K85" s="107"/>
      <c r="L85" s="107"/>
      <c r="M85" s="91">
        <v>0</v>
      </c>
      <c r="N85" s="91">
        <v>4888457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1911100.62</v>
      </c>
      <c r="AD85" s="91">
        <v>1911100.62</v>
      </c>
      <c r="AE85" s="91">
        <v>1911100.62</v>
      </c>
      <c r="AF85" s="111">
        <v>0</v>
      </c>
      <c r="AG85" s="112">
        <v>0</v>
      </c>
      <c r="AH85" s="112">
        <v>1911100.62</v>
      </c>
      <c r="AI85" s="112">
        <v>0</v>
      </c>
      <c r="AJ85" s="113">
        <v>0.39094148112584398</v>
      </c>
      <c r="AK85" s="112">
        <v>0</v>
      </c>
      <c r="AL85" s="113">
        <v>0</v>
      </c>
      <c r="AM85" s="112">
        <v>0</v>
      </c>
      <c r="AN85" s="102"/>
    </row>
    <row r="86" spans="1:40" ht="62.4" outlineLevel="3" x14ac:dyDescent="0.3">
      <c r="A86" s="116" t="s">
        <v>479</v>
      </c>
      <c r="B86" s="107" t="s">
        <v>73</v>
      </c>
      <c r="C86" s="107" t="s">
        <v>115</v>
      </c>
      <c r="D86" s="107" t="s">
        <v>118</v>
      </c>
      <c r="E86" s="107" t="s">
        <v>73</v>
      </c>
      <c r="F86" s="107" t="s">
        <v>73</v>
      </c>
      <c r="G86" s="107"/>
      <c r="H86" s="107"/>
      <c r="I86" s="107"/>
      <c r="J86" s="107"/>
      <c r="K86" s="107"/>
      <c r="L86" s="107"/>
      <c r="M86" s="90">
        <v>0</v>
      </c>
      <c r="N86" s="90">
        <v>610000</v>
      </c>
      <c r="O86" s="90">
        <v>0</v>
      </c>
      <c r="P86" s="90">
        <v>0</v>
      </c>
      <c r="Q86" s="90">
        <v>0</v>
      </c>
      <c r="R86" s="90">
        <v>0</v>
      </c>
      <c r="S86" s="90">
        <v>0</v>
      </c>
      <c r="T86" s="90">
        <v>0</v>
      </c>
      <c r="U86" s="90">
        <v>0</v>
      </c>
      <c r="V86" s="90">
        <v>0</v>
      </c>
      <c r="W86" s="90">
        <v>0</v>
      </c>
      <c r="X86" s="90">
        <v>0</v>
      </c>
      <c r="Y86" s="90">
        <v>0</v>
      </c>
      <c r="Z86" s="90">
        <v>0</v>
      </c>
      <c r="AA86" s="90">
        <v>0</v>
      </c>
      <c r="AB86" s="90">
        <v>0</v>
      </c>
      <c r="AC86" s="90">
        <v>0</v>
      </c>
      <c r="AD86" s="90">
        <v>0</v>
      </c>
      <c r="AE86" s="90">
        <v>0</v>
      </c>
      <c r="AF86" s="108">
        <v>0</v>
      </c>
      <c r="AG86" s="109">
        <v>0</v>
      </c>
      <c r="AH86" s="109">
        <v>0</v>
      </c>
      <c r="AI86" s="109">
        <v>0</v>
      </c>
      <c r="AJ86" s="110">
        <v>0</v>
      </c>
      <c r="AK86" s="109">
        <v>0</v>
      </c>
      <c r="AL86" s="110">
        <v>0</v>
      </c>
      <c r="AM86" s="109">
        <v>0</v>
      </c>
      <c r="AN86" s="102"/>
    </row>
    <row r="87" spans="1:40" ht="31.2" outlineLevel="4" x14ac:dyDescent="0.3">
      <c r="A87" s="116" t="s">
        <v>452</v>
      </c>
      <c r="B87" s="107" t="s">
        <v>79</v>
      </c>
      <c r="C87" s="107" t="s">
        <v>115</v>
      </c>
      <c r="D87" s="107" t="s">
        <v>118</v>
      </c>
      <c r="E87" s="107" t="s">
        <v>83</v>
      </c>
      <c r="F87" s="107" t="s">
        <v>94</v>
      </c>
      <c r="G87" s="107"/>
      <c r="H87" s="107"/>
      <c r="I87" s="107"/>
      <c r="J87" s="107"/>
      <c r="K87" s="107"/>
      <c r="L87" s="107"/>
      <c r="M87" s="91">
        <v>0</v>
      </c>
      <c r="N87" s="91">
        <v>235005.6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111">
        <v>0</v>
      </c>
      <c r="AG87" s="112">
        <v>0</v>
      </c>
      <c r="AH87" s="112">
        <v>0</v>
      </c>
      <c r="AI87" s="112">
        <v>0</v>
      </c>
      <c r="AJ87" s="113">
        <v>0</v>
      </c>
      <c r="AK87" s="112">
        <v>0</v>
      </c>
      <c r="AL87" s="113">
        <v>0</v>
      </c>
      <c r="AM87" s="112">
        <v>0</v>
      </c>
      <c r="AN87" s="102"/>
    </row>
    <row r="88" spans="1:40" outlineLevel="4" x14ac:dyDescent="0.3">
      <c r="A88" s="116" t="s">
        <v>442</v>
      </c>
      <c r="B88" s="107" t="s">
        <v>79</v>
      </c>
      <c r="C88" s="107" t="s">
        <v>115</v>
      </c>
      <c r="D88" s="107" t="s">
        <v>118</v>
      </c>
      <c r="E88" s="107" t="s">
        <v>83</v>
      </c>
      <c r="F88" s="107" t="s">
        <v>81</v>
      </c>
      <c r="G88" s="107"/>
      <c r="H88" s="107"/>
      <c r="I88" s="107"/>
      <c r="J88" s="107"/>
      <c r="K88" s="107"/>
      <c r="L88" s="107"/>
      <c r="M88" s="91">
        <v>0</v>
      </c>
      <c r="N88" s="91">
        <v>274994.40000000002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111">
        <v>0</v>
      </c>
      <c r="AG88" s="112">
        <v>0</v>
      </c>
      <c r="AH88" s="112">
        <v>0</v>
      </c>
      <c r="AI88" s="112">
        <v>0</v>
      </c>
      <c r="AJ88" s="113">
        <v>0</v>
      </c>
      <c r="AK88" s="112">
        <v>0</v>
      </c>
      <c r="AL88" s="113">
        <v>0</v>
      </c>
      <c r="AM88" s="112">
        <v>0</v>
      </c>
      <c r="AN88" s="102"/>
    </row>
    <row r="89" spans="1:40" ht="31.2" outlineLevel="4" x14ac:dyDescent="0.3">
      <c r="A89" s="116" t="s">
        <v>480</v>
      </c>
      <c r="B89" s="107" t="s">
        <v>79</v>
      </c>
      <c r="C89" s="107" t="s">
        <v>115</v>
      </c>
      <c r="D89" s="107" t="s">
        <v>118</v>
      </c>
      <c r="E89" s="107" t="s">
        <v>83</v>
      </c>
      <c r="F89" s="107" t="s">
        <v>163</v>
      </c>
      <c r="G89" s="107"/>
      <c r="H89" s="107"/>
      <c r="I89" s="107"/>
      <c r="J89" s="107"/>
      <c r="K89" s="107"/>
      <c r="L89" s="107"/>
      <c r="M89" s="91">
        <v>0</v>
      </c>
      <c r="N89" s="91">
        <v>100000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0</v>
      </c>
      <c r="AD89" s="91">
        <v>0</v>
      </c>
      <c r="AE89" s="91">
        <v>0</v>
      </c>
      <c r="AF89" s="111">
        <v>0</v>
      </c>
      <c r="AG89" s="112">
        <v>0</v>
      </c>
      <c r="AH89" s="112">
        <v>0</v>
      </c>
      <c r="AI89" s="112">
        <v>0</v>
      </c>
      <c r="AJ89" s="113">
        <v>0</v>
      </c>
      <c r="AK89" s="112">
        <v>0</v>
      </c>
      <c r="AL89" s="113">
        <v>0</v>
      </c>
      <c r="AM89" s="112">
        <v>0</v>
      </c>
      <c r="AN89" s="102"/>
    </row>
    <row r="90" spans="1:40" ht="78" outlineLevel="3" x14ac:dyDescent="0.3">
      <c r="A90" s="116" t="s">
        <v>481</v>
      </c>
      <c r="B90" s="107" t="s">
        <v>73</v>
      </c>
      <c r="C90" s="107" t="s">
        <v>115</v>
      </c>
      <c r="D90" s="107" t="s">
        <v>482</v>
      </c>
      <c r="E90" s="107" t="s">
        <v>73</v>
      </c>
      <c r="F90" s="107" t="s">
        <v>73</v>
      </c>
      <c r="G90" s="107"/>
      <c r="H90" s="107"/>
      <c r="I90" s="107"/>
      <c r="J90" s="107"/>
      <c r="K90" s="107"/>
      <c r="L90" s="107"/>
      <c r="M90" s="90">
        <v>0</v>
      </c>
      <c r="N90" s="90">
        <v>1013251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  <c r="AE90" s="90">
        <v>0</v>
      </c>
      <c r="AF90" s="108">
        <v>0</v>
      </c>
      <c r="AG90" s="109">
        <v>0</v>
      </c>
      <c r="AH90" s="109">
        <v>0</v>
      </c>
      <c r="AI90" s="109">
        <v>0</v>
      </c>
      <c r="AJ90" s="110">
        <v>0</v>
      </c>
      <c r="AK90" s="109">
        <v>0</v>
      </c>
      <c r="AL90" s="110">
        <v>0</v>
      </c>
      <c r="AM90" s="109">
        <v>0</v>
      </c>
      <c r="AN90" s="102"/>
    </row>
    <row r="91" spans="1:40" ht="31.2" outlineLevel="4" x14ac:dyDescent="0.3">
      <c r="A91" s="116" t="s">
        <v>452</v>
      </c>
      <c r="B91" s="107" t="s">
        <v>79</v>
      </c>
      <c r="C91" s="107" t="s">
        <v>115</v>
      </c>
      <c r="D91" s="107" t="s">
        <v>482</v>
      </c>
      <c r="E91" s="107" t="s">
        <v>83</v>
      </c>
      <c r="F91" s="107" t="s">
        <v>94</v>
      </c>
      <c r="G91" s="107" t="s">
        <v>111</v>
      </c>
      <c r="H91" s="107"/>
      <c r="I91" s="107"/>
      <c r="J91" s="107"/>
      <c r="K91" s="107"/>
      <c r="L91" s="107"/>
      <c r="M91" s="91">
        <v>0</v>
      </c>
      <c r="N91" s="91">
        <v>1013251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v>0</v>
      </c>
      <c r="AD91" s="91">
        <v>0</v>
      </c>
      <c r="AE91" s="91">
        <v>0</v>
      </c>
      <c r="AF91" s="111">
        <v>0</v>
      </c>
      <c r="AG91" s="112">
        <v>0</v>
      </c>
      <c r="AH91" s="112">
        <v>0</v>
      </c>
      <c r="AI91" s="112">
        <v>0</v>
      </c>
      <c r="AJ91" s="113">
        <v>0</v>
      </c>
      <c r="AK91" s="112">
        <v>0</v>
      </c>
      <c r="AL91" s="113">
        <v>0</v>
      </c>
      <c r="AM91" s="112">
        <v>0</v>
      </c>
      <c r="AN91" s="102"/>
    </row>
    <row r="92" spans="1:40" ht="31.2" outlineLevel="2" x14ac:dyDescent="0.3">
      <c r="A92" s="116" t="s">
        <v>483</v>
      </c>
      <c r="B92" s="107" t="s">
        <v>73</v>
      </c>
      <c r="C92" s="107" t="s">
        <v>119</v>
      </c>
      <c r="D92" s="107" t="s">
        <v>75</v>
      </c>
      <c r="E92" s="107" t="s">
        <v>73</v>
      </c>
      <c r="F92" s="107" t="s">
        <v>73</v>
      </c>
      <c r="G92" s="107"/>
      <c r="H92" s="107"/>
      <c r="I92" s="107"/>
      <c r="J92" s="107"/>
      <c r="K92" s="107"/>
      <c r="L92" s="107"/>
      <c r="M92" s="90">
        <v>0</v>
      </c>
      <c r="N92" s="90">
        <v>530000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71000</v>
      </c>
      <c r="AD92" s="90">
        <v>71000</v>
      </c>
      <c r="AE92" s="90">
        <v>71000</v>
      </c>
      <c r="AF92" s="108">
        <v>0</v>
      </c>
      <c r="AG92" s="109">
        <v>0</v>
      </c>
      <c r="AH92" s="109">
        <v>71000</v>
      </c>
      <c r="AI92" s="109">
        <v>0</v>
      </c>
      <c r="AJ92" s="110">
        <v>0.13396226415094339</v>
      </c>
      <c r="AK92" s="109">
        <v>0</v>
      </c>
      <c r="AL92" s="110">
        <v>0</v>
      </c>
      <c r="AM92" s="109">
        <v>0</v>
      </c>
      <c r="AN92" s="102"/>
    </row>
    <row r="93" spans="1:40" ht="31.2" outlineLevel="3" x14ac:dyDescent="0.3">
      <c r="A93" s="116" t="s">
        <v>484</v>
      </c>
      <c r="B93" s="107" t="s">
        <v>73</v>
      </c>
      <c r="C93" s="107" t="s">
        <v>119</v>
      </c>
      <c r="D93" s="107" t="s">
        <v>120</v>
      </c>
      <c r="E93" s="107" t="s">
        <v>73</v>
      </c>
      <c r="F93" s="107" t="s">
        <v>73</v>
      </c>
      <c r="G93" s="107"/>
      <c r="H93" s="107"/>
      <c r="I93" s="107"/>
      <c r="J93" s="107"/>
      <c r="K93" s="107"/>
      <c r="L93" s="107"/>
      <c r="M93" s="90">
        <v>0</v>
      </c>
      <c r="N93" s="90">
        <v>230000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71000</v>
      </c>
      <c r="AD93" s="90">
        <v>71000</v>
      </c>
      <c r="AE93" s="90">
        <v>71000</v>
      </c>
      <c r="AF93" s="108">
        <v>0</v>
      </c>
      <c r="AG93" s="109">
        <v>0</v>
      </c>
      <c r="AH93" s="109">
        <v>71000</v>
      </c>
      <c r="AI93" s="109">
        <v>0</v>
      </c>
      <c r="AJ93" s="110">
        <v>0.30869565217391304</v>
      </c>
      <c r="AK93" s="109">
        <v>0</v>
      </c>
      <c r="AL93" s="110">
        <v>0</v>
      </c>
      <c r="AM93" s="109">
        <v>0</v>
      </c>
      <c r="AN93" s="102"/>
    </row>
    <row r="94" spans="1:40" outlineLevel="4" x14ac:dyDescent="0.3">
      <c r="A94" s="116" t="s">
        <v>442</v>
      </c>
      <c r="B94" s="107" t="s">
        <v>79</v>
      </c>
      <c r="C94" s="107" t="s">
        <v>119</v>
      </c>
      <c r="D94" s="107" t="s">
        <v>120</v>
      </c>
      <c r="E94" s="107" t="s">
        <v>83</v>
      </c>
      <c r="F94" s="107" t="s">
        <v>81</v>
      </c>
      <c r="G94" s="107"/>
      <c r="H94" s="107"/>
      <c r="I94" s="107"/>
      <c r="J94" s="107"/>
      <c r="K94" s="107"/>
      <c r="L94" s="107"/>
      <c r="M94" s="91">
        <v>0</v>
      </c>
      <c r="N94" s="91">
        <v>230000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  <c r="AC94" s="91">
        <v>71000</v>
      </c>
      <c r="AD94" s="91">
        <v>71000</v>
      </c>
      <c r="AE94" s="91">
        <v>71000</v>
      </c>
      <c r="AF94" s="111">
        <v>0</v>
      </c>
      <c r="AG94" s="112">
        <v>0</v>
      </c>
      <c r="AH94" s="112">
        <v>71000</v>
      </c>
      <c r="AI94" s="112">
        <v>0</v>
      </c>
      <c r="AJ94" s="113">
        <v>0.30869565217391304</v>
      </c>
      <c r="AK94" s="112">
        <v>0</v>
      </c>
      <c r="AL94" s="113">
        <v>0</v>
      </c>
      <c r="AM94" s="112">
        <v>0</v>
      </c>
      <c r="AN94" s="102"/>
    </row>
    <row r="95" spans="1:40" ht="202.8" outlineLevel="3" x14ac:dyDescent="0.3">
      <c r="A95" s="116" t="s">
        <v>485</v>
      </c>
      <c r="B95" s="107" t="s">
        <v>73</v>
      </c>
      <c r="C95" s="107" t="s">
        <v>119</v>
      </c>
      <c r="D95" s="107" t="s">
        <v>374</v>
      </c>
      <c r="E95" s="107" t="s">
        <v>73</v>
      </c>
      <c r="F95" s="107" t="s">
        <v>73</v>
      </c>
      <c r="G95" s="107"/>
      <c r="H95" s="107"/>
      <c r="I95" s="107"/>
      <c r="J95" s="107"/>
      <c r="K95" s="107"/>
      <c r="L95" s="107"/>
      <c r="M95" s="90">
        <v>0</v>
      </c>
      <c r="N95" s="90">
        <v>300000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108">
        <v>0</v>
      </c>
      <c r="AG95" s="109">
        <v>0</v>
      </c>
      <c r="AH95" s="109">
        <v>0</v>
      </c>
      <c r="AI95" s="109">
        <v>0</v>
      </c>
      <c r="AJ95" s="110">
        <v>0</v>
      </c>
      <c r="AK95" s="109">
        <v>0</v>
      </c>
      <c r="AL95" s="110">
        <v>0</v>
      </c>
      <c r="AM95" s="109">
        <v>0</v>
      </c>
      <c r="AN95" s="102"/>
    </row>
    <row r="96" spans="1:40" outlineLevel="4" x14ac:dyDescent="0.3">
      <c r="A96" s="116" t="s">
        <v>442</v>
      </c>
      <c r="B96" s="107" t="s">
        <v>79</v>
      </c>
      <c r="C96" s="107" t="s">
        <v>119</v>
      </c>
      <c r="D96" s="107" t="s">
        <v>374</v>
      </c>
      <c r="E96" s="107" t="s">
        <v>83</v>
      </c>
      <c r="F96" s="107" t="s">
        <v>81</v>
      </c>
      <c r="G96" s="107" t="s">
        <v>375</v>
      </c>
      <c r="H96" s="107"/>
      <c r="I96" s="107"/>
      <c r="J96" s="107"/>
      <c r="K96" s="107"/>
      <c r="L96" s="107"/>
      <c r="M96" s="91">
        <v>0</v>
      </c>
      <c r="N96" s="91">
        <v>300000</v>
      </c>
      <c r="O96" s="91">
        <v>0</v>
      </c>
      <c r="P96" s="91">
        <v>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  <c r="AC96" s="91">
        <v>0</v>
      </c>
      <c r="AD96" s="91">
        <v>0</v>
      </c>
      <c r="AE96" s="91">
        <v>0</v>
      </c>
      <c r="AF96" s="111">
        <v>0</v>
      </c>
      <c r="AG96" s="112">
        <v>0</v>
      </c>
      <c r="AH96" s="112">
        <v>0</v>
      </c>
      <c r="AI96" s="112">
        <v>0</v>
      </c>
      <c r="AJ96" s="113">
        <v>0</v>
      </c>
      <c r="AK96" s="112">
        <v>0</v>
      </c>
      <c r="AL96" s="113">
        <v>0</v>
      </c>
      <c r="AM96" s="112">
        <v>0</v>
      </c>
      <c r="AN96" s="102"/>
    </row>
    <row r="97" spans="1:40" ht="31.2" outlineLevel="1" x14ac:dyDescent="0.3">
      <c r="A97" s="116" t="s">
        <v>486</v>
      </c>
      <c r="B97" s="107" t="s">
        <v>73</v>
      </c>
      <c r="C97" s="107" t="s">
        <v>121</v>
      </c>
      <c r="D97" s="107" t="s">
        <v>75</v>
      </c>
      <c r="E97" s="107" t="s">
        <v>73</v>
      </c>
      <c r="F97" s="107" t="s">
        <v>73</v>
      </c>
      <c r="G97" s="107"/>
      <c r="H97" s="107"/>
      <c r="I97" s="107"/>
      <c r="J97" s="107"/>
      <c r="K97" s="107"/>
      <c r="L97" s="107"/>
      <c r="M97" s="90">
        <v>0</v>
      </c>
      <c r="N97" s="90">
        <v>36853735.219999999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0">
        <v>0</v>
      </c>
      <c r="W97" s="90">
        <v>0</v>
      </c>
      <c r="X97" s="90">
        <v>0</v>
      </c>
      <c r="Y97" s="90">
        <v>0</v>
      </c>
      <c r="Z97" s="90">
        <v>0</v>
      </c>
      <c r="AA97" s="90">
        <v>0</v>
      </c>
      <c r="AB97" s="90">
        <v>0</v>
      </c>
      <c r="AC97" s="90">
        <v>16688815.789999999</v>
      </c>
      <c r="AD97" s="90">
        <v>16688815.789999999</v>
      </c>
      <c r="AE97" s="90">
        <v>16688815.789999999</v>
      </c>
      <c r="AF97" s="108">
        <v>0</v>
      </c>
      <c r="AG97" s="109">
        <v>0</v>
      </c>
      <c r="AH97" s="109">
        <v>16688815.789999999</v>
      </c>
      <c r="AI97" s="109">
        <v>0</v>
      </c>
      <c r="AJ97" s="110">
        <v>0.45283919500629655</v>
      </c>
      <c r="AK97" s="109">
        <v>0</v>
      </c>
      <c r="AL97" s="110">
        <v>0</v>
      </c>
      <c r="AM97" s="109">
        <v>0</v>
      </c>
      <c r="AN97" s="102"/>
    </row>
    <row r="98" spans="1:40" outlineLevel="2" x14ac:dyDescent="0.3">
      <c r="A98" s="116" t="s">
        <v>487</v>
      </c>
      <c r="B98" s="107" t="s">
        <v>73</v>
      </c>
      <c r="C98" s="107" t="s">
        <v>122</v>
      </c>
      <c r="D98" s="107" t="s">
        <v>75</v>
      </c>
      <c r="E98" s="107" t="s">
        <v>73</v>
      </c>
      <c r="F98" s="107" t="s">
        <v>73</v>
      </c>
      <c r="G98" s="107"/>
      <c r="H98" s="107"/>
      <c r="I98" s="107"/>
      <c r="J98" s="107"/>
      <c r="K98" s="107"/>
      <c r="L98" s="107"/>
      <c r="M98" s="90">
        <v>0</v>
      </c>
      <c r="N98" s="90">
        <v>450000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162690.54</v>
      </c>
      <c r="AD98" s="90">
        <v>162690.54</v>
      </c>
      <c r="AE98" s="90">
        <v>162690.54</v>
      </c>
      <c r="AF98" s="108">
        <v>0</v>
      </c>
      <c r="AG98" s="109">
        <v>0</v>
      </c>
      <c r="AH98" s="109">
        <v>162690.54</v>
      </c>
      <c r="AI98" s="109">
        <v>0</v>
      </c>
      <c r="AJ98" s="110">
        <v>0.36153453333333335</v>
      </c>
      <c r="AK98" s="109">
        <v>0</v>
      </c>
      <c r="AL98" s="110">
        <v>0</v>
      </c>
      <c r="AM98" s="109">
        <v>0</v>
      </c>
      <c r="AN98" s="102"/>
    </row>
    <row r="99" spans="1:40" ht="46.8" outlineLevel="3" x14ac:dyDescent="0.3">
      <c r="A99" s="116" t="s">
        <v>488</v>
      </c>
      <c r="B99" s="107" t="s">
        <v>73</v>
      </c>
      <c r="C99" s="107" t="s">
        <v>122</v>
      </c>
      <c r="D99" s="107" t="s">
        <v>123</v>
      </c>
      <c r="E99" s="107" t="s">
        <v>73</v>
      </c>
      <c r="F99" s="107" t="s">
        <v>73</v>
      </c>
      <c r="G99" s="107"/>
      <c r="H99" s="107"/>
      <c r="I99" s="107"/>
      <c r="J99" s="107"/>
      <c r="K99" s="107"/>
      <c r="L99" s="107"/>
      <c r="M99" s="90">
        <v>0</v>
      </c>
      <c r="N99" s="90">
        <v>450000</v>
      </c>
      <c r="O99" s="90">
        <v>0</v>
      </c>
      <c r="P99" s="90">
        <v>0</v>
      </c>
      <c r="Q99" s="90">
        <v>0</v>
      </c>
      <c r="R99" s="90">
        <v>0</v>
      </c>
      <c r="S99" s="90">
        <v>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162690.54</v>
      </c>
      <c r="AD99" s="90">
        <v>162690.54</v>
      </c>
      <c r="AE99" s="90">
        <v>162690.54</v>
      </c>
      <c r="AF99" s="108">
        <v>0</v>
      </c>
      <c r="AG99" s="109">
        <v>0</v>
      </c>
      <c r="AH99" s="109">
        <v>162690.54</v>
      </c>
      <c r="AI99" s="109">
        <v>0</v>
      </c>
      <c r="AJ99" s="110">
        <v>0.36153453333333335</v>
      </c>
      <c r="AK99" s="109">
        <v>0</v>
      </c>
      <c r="AL99" s="110">
        <v>0</v>
      </c>
      <c r="AM99" s="109">
        <v>0</v>
      </c>
      <c r="AN99" s="102"/>
    </row>
    <row r="100" spans="1:40" ht="31.2" outlineLevel="4" x14ac:dyDescent="0.3">
      <c r="A100" s="116" t="s">
        <v>452</v>
      </c>
      <c r="B100" s="107" t="s">
        <v>79</v>
      </c>
      <c r="C100" s="107" t="s">
        <v>122</v>
      </c>
      <c r="D100" s="107" t="s">
        <v>123</v>
      </c>
      <c r="E100" s="107" t="s">
        <v>83</v>
      </c>
      <c r="F100" s="107" t="s">
        <v>94</v>
      </c>
      <c r="G100" s="107"/>
      <c r="H100" s="107"/>
      <c r="I100" s="107"/>
      <c r="J100" s="107"/>
      <c r="K100" s="107"/>
      <c r="L100" s="107"/>
      <c r="M100" s="91">
        <v>0</v>
      </c>
      <c r="N100" s="91">
        <v>450000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  <c r="AC100" s="91">
        <v>162690.54</v>
      </c>
      <c r="AD100" s="91">
        <v>162690.54</v>
      </c>
      <c r="AE100" s="91">
        <v>162690.54</v>
      </c>
      <c r="AF100" s="111">
        <v>0</v>
      </c>
      <c r="AG100" s="112">
        <v>0</v>
      </c>
      <c r="AH100" s="112">
        <v>162690.54</v>
      </c>
      <c r="AI100" s="112">
        <v>0</v>
      </c>
      <c r="AJ100" s="113">
        <v>0.36153453333333335</v>
      </c>
      <c r="AK100" s="112">
        <v>0</v>
      </c>
      <c r="AL100" s="113">
        <v>0</v>
      </c>
      <c r="AM100" s="112">
        <v>0</v>
      </c>
      <c r="AN100" s="102"/>
    </row>
    <row r="101" spans="1:40" outlineLevel="2" x14ac:dyDescent="0.3">
      <c r="A101" s="116" t="s">
        <v>489</v>
      </c>
      <c r="B101" s="107" t="s">
        <v>73</v>
      </c>
      <c r="C101" s="107" t="s">
        <v>124</v>
      </c>
      <c r="D101" s="107" t="s">
        <v>75</v>
      </c>
      <c r="E101" s="107" t="s">
        <v>73</v>
      </c>
      <c r="F101" s="107" t="s">
        <v>73</v>
      </c>
      <c r="G101" s="107"/>
      <c r="H101" s="107"/>
      <c r="I101" s="107"/>
      <c r="J101" s="107"/>
      <c r="K101" s="107"/>
      <c r="L101" s="107"/>
      <c r="M101" s="90">
        <v>0</v>
      </c>
      <c r="N101" s="90">
        <v>19035951.219999999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90">
        <v>0</v>
      </c>
      <c r="W101" s="90">
        <v>0</v>
      </c>
      <c r="X101" s="90">
        <v>0</v>
      </c>
      <c r="Y101" s="90">
        <v>0</v>
      </c>
      <c r="Z101" s="90">
        <v>0</v>
      </c>
      <c r="AA101" s="90">
        <v>0</v>
      </c>
      <c r="AB101" s="90">
        <v>0</v>
      </c>
      <c r="AC101" s="90">
        <v>13093186.68</v>
      </c>
      <c r="AD101" s="90">
        <v>13093186.68</v>
      </c>
      <c r="AE101" s="90">
        <v>13093186.68</v>
      </c>
      <c r="AF101" s="108">
        <v>0</v>
      </c>
      <c r="AG101" s="109">
        <v>0</v>
      </c>
      <c r="AH101" s="109">
        <v>13093186.68</v>
      </c>
      <c r="AI101" s="109">
        <v>0</v>
      </c>
      <c r="AJ101" s="110">
        <v>0.68781362846967831</v>
      </c>
      <c r="AK101" s="109">
        <v>0</v>
      </c>
      <c r="AL101" s="110">
        <v>0</v>
      </c>
      <c r="AM101" s="109">
        <v>0</v>
      </c>
      <c r="AN101" s="102"/>
    </row>
    <row r="102" spans="1:40" ht="62.4" outlineLevel="3" x14ac:dyDescent="0.3">
      <c r="A102" s="116" t="s">
        <v>490</v>
      </c>
      <c r="B102" s="107" t="s">
        <v>73</v>
      </c>
      <c r="C102" s="107" t="s">
        <v>124</v>
      </c>
      <c r="D102" s="107" t="s">
        <v>125</v>
      </c>
      <c r="E102" s="107" t="s">
        <v>73</v>
      </c>
      <c r="F102" s="107" t="s">
        <v>73</v>
      </c>
      <c r="G102" s="107"/>
      <c r="H102" s="107"/>
      <c r="I102" s="107"/>
      <c r="J102" s="107"/>
      <c r="K102" s="107"/>
      <c r="L102" s="107"/>
      <c r="M102" s="90">
        <v>0</v>
      </c>
      <c r="N102" s="90">
        <v>130000</v>
      </c>
      <c r="O102" s="90">
        <v>0</v>
      </c>
      <c r="P102" s="90">
        <v>0</v>
      </c>
      <c r="Q102" s="90">
        <v>0</v>
      </c>
      <c r="R102" s="90">
        <v>0</v>
      </c>
      <c r="S102" s="90">
        <v>0</v>
      </c>
      <c r="T102" s="90">
        <v>0</v>
      </c>
      <c r="U102" s="90">
        <v>0</v>
      </c>
      <c r="V102" s="90">
        <v>0</v>
      </c>
      <c r="W102" s="90">
        <v>0</v>
      </c>
      <c r="X102" s="90">
        <v>0</v>
      </c>
      <c r="Y102" s="90">
        <v>0</v>
      </c>
      <c r="Z102" s="90">
        <v>0</v>
      </c>
      <c r="AA102" s="90">
        <v>0</v>
      </c>
      <c r="AB102" s="90">
        <v>0</v>
      </c>
      <c r="AC102" s="90">
        <v>130000</v>
      </c>
      <c r="AD102" s="90">
        <v>130000</v>
      </c>
      <c r="AE102" s="90">
        <v>130000</v>
      </c>
      <c r="AF102" s="108">
        <v>0</v>
      </c>
      <c r="AG102" s="109">
        <v>0</v>
      </c>
      <c r="AH102" s="109">
        <v>130000</v>
      </c>
      <c r="AI102" s="109">
        <v>0</v>
      </c>
      <c r="AJ102" s="110">
        <v>1</v>
      </c>
      <c r="AK102" s="109">
        <v>0</v>
      </c>
      <c r="AL102" s="110">
        <v>0</v>
      </c>
      <c r="AM102" s="109">
        <v>0</v>
      </c>
      <c r="AN102" s="102"/>
    </row>
    <row r="103" spans="1:40" outlineLevel="4" x14ac:dyDescent="0.3">
      <c r="A103" s="116" t="s">
        <v>442</v>
      </c>
      <c r="B103" s="107" t="s">
        <v>79</v>
      </c>
      <c r="C103" s="107" t="s">
        <v>124</v>
      </c>
      <c r="D103" s="107" t="s">
        <v>125</v>
      </c>
      <c r="E103" s="107" t="s">
        <v>126</v>
      </c>
      <c r="F103" s="107" t="s">
        <v>81</v>
      </c>
      <c r="G103" s="107"/>
      <c r="H103" s="107"/>
      <c r="I103" s="107"/>
      <c r="J103" s="107"/>
      <c r="K103" s="107"/>
      <c r="L103" s="107"/>
      <c r="M103" s="91">
        <v>0</v>
      </c>
      <c r="N103" s="91">
        <v>130000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>
        <v>130000</v>
      </c>
      <c r="AD103" s="91">
        <v>130000</v>
      </c>
      <c r="AE103" s="91">
        <v>130000</v>
      </c>
      <c r="AF103" s="111">
        <v>0</v>
      </c>
      <c r="AG103" s="112">
        <v>0</v>
      </c>
      <c r="AH103" s="112">
        <v>130000</v>
      </c>
      <c r="AI103" s="112">
        <v>0</v>
      </c>
      <c r="AJ103" s="113">
        <v>1</v>
      </c>
      <c r="AK103" s="112">
        <v>0</v>
      </c>
      <c r="AL103" s="113">
        <v>0</v>
      </c>
      <c r="AM103" s="112">
        <v>0</v>
      </c>
      <c r="AN103" s="102"/>
    </row>
    <row r="104" spans="1:40" ht="46.8" outlineLevel="3" x14ac:dyDescent="0.3">
      <c r="A104" s="116" t="s">
        <v>491</v>
      </c>
      <c r="B104" s="107" t="s">
        <v>73</v>
      </c>
      <c r="C104" s="107" t="s">
        <v>124</v>
      </c>
      <c r="D104" s="107" t="s">
        <v>492</v>
      </c>
      <c r="E104" s="107" t="s">
        <v>73</v>
      </c>
      <c r="F104" s="107" t="s">
        <v>73</v>
      </c>
      <c r="G104" s="107"/>
      <c r="H104" s="107"/>
      <c r="I104" s="107"/>
      <c r="J104" s="107"/>
      <c r="K104" s="107"/>
      <c r="L104" s="107"/>
      <c r="M104" s="90">
        <v>0</v>
      </c>
      <c r="N104" s="90">
        <v>2523843.4900000002</v>
      </c>
      <c r="O104" s="90">
        <v>0</v>
      </c>
      <c r="P104" s="90">
        <v>0</v>
      </c>
      <c r="Q104" s="90">
        <v>0</v>
      </c>
      <c r="R104" s="90">
        <v>0</v>
      </c>
      <c r="S104" s="90">
        <v>0</v>
      </c>
      <c r="T104" s="90">
        <v>0</v>
      </c>
      <c r="U104" s="90">
        <v>0</v>
      </c>
      <c r="V104" s="90">
        <v>0</v>
      </c>
      <c r="W104" s="90">
        <v>0</v>
      </c>
      <c r="X104" s="90">
        <v>0</v>
      </c>
      <c r="Y104" s="90">
        <v>0</v>
      </c>
      <c r="Z104" s="90">
        <v>0</v>
      </c>
      <c r="AA104" s="90">
        <v>0</v>
      </c>
      <c r="AB104" s="90">
        <v>0</v>
      </c>
      <c r="AC104" s="90">
        <v>0</v>
      </c>
      <c r="AD104" s="90">
        <v>0</v>
      </c>
      <c r="AE104" s="90">
        <v>0</v>
      </c>
      <c r="AF104" s="108">
        <v>0</v>
      </c>
      <c r="AG104" s="109">
        <v>0</v>
      </c>
      <c r="AH104" s="109">
        <v>0</v>
      </c>
      <c r="AI104" s="109">
        <v>0</v>
      </c>
      <c r="AJ104" s="110">
        <v>0</v>
      </c>
      <c r="AK104" s="109">
        <v>0</v>
      </c>
      <c r="AL104" s="110">
        <v>0</v>
      </c>
      <c r="AM104" s="109">
        <v>0</v>
      </c>
      <c r="AN104" s="102"/>
    </row>
    <row r="105" spans="1:40" ht="31.2" outlineLevel="4" x14ac:dyDescent="0.3">
      <c r="A105" s="116" t="s">
        <v>452</v>
      </c>
      <c r="B105" s="107" t="s">
        <v>79</v>
      </c>
      <c r="C105" s="107" t="s">
        <v>124</v>
      </c>
      <c r="D105" s="107" t="s">
        <v>492</v>
      </c>
      <c r="E105" s="107" t="s">
        <v>126</v>
      </c>
      <c r="F105" s="107" t="s">
        <v>94</v>
      </c>
      <c r="G105" s="107" t="s">
        <v>113</v>
      </c>
      <c r="H105" s="107"/>
      <c r="I105" s="107"/>
      <c r="J105" s="107"/>
      <c r="K105" s="107"/>
      <c r="L105" s="107"/>
      <c r="M105" s="91">
        <v>0</v>
      </c>
      <c r="N105" s="91">
        <v>523843.49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111">
        <v>0</v>
      </c>
      <c r="AG105" s="112">
        <v>0</v>
      </c>
      <c r="AH105" s="112">
        <v>0</v>
      </c>
      <c r="AI105" s="112">
        <v>0</v>
      </c>
      <c r="AJ105" s="113">
        <v>0</v>
      </c>
      <c r="AK105" s="112">
        <v>0</v>
      </c>
      <c r="AL105" s="113">
        <v>0</v>
      </c>
      <c r="AM105" s="112">
        <v>0</v>
      </c>
      <c r="AN105" s="102"/>
    </row>
    <row r="106" spans="1:40" ht="31.2" outlineLevel="4" x14ac:dyDescent="0.3">
      <c r="A106" s="116" t="s">
        <v>452</v>
      </c>
      <c r="B106" s="107" t="s">
        <v>79</v>
      </c>
      <c r="C106" s="107" t="s">
        <v>124</v>
      </c>
      <c r="D106" s="107" t="s">
        <v>492</v>
      </c>
      <c r="E106" s="107" t="s">
        <v>126</v>
      </c>
      <c r="F106" s="107" t="s">
        <v>94</v>
      </c>
      <c r="G106" s="107" t="s">
        <v>493</v>
      </c>
      <c r="H106" s="107"/>
      <c r="I106" s="107"/>
      <c r="J106" s="107"/>
      <c r="K106" s="107"/>
      <c r="L106" s="107"/>
      <c r="M106" s="91">
        <v>0</v>
      </c>
      <c r="N106" s="91">
        <v>2000000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  <c r="AC106" s="91">
        <v>0</v>
      </c>
      <c r="AD106" s="91">
        <v>0</v>
      </c>
      <c r="AE106" s="91">
        <v>0</v>
      </c>
      <c r="AF106" s="111">
        <v>0</v>
      </c>
      <c r="AG106" s="112">
        <v>0</v>
      </c>
      <c r="AH106" s="112">
        <v>0</v>
      </c>
      <c r="AI106" s="112">
        <v>0</v>
      </c>
      <c r="AJ106" s="113">
        <v>0</v>
      </c>
      <c r="AK106" s="112">
        <v>0</v>
      </c>
      <c r="AL106" s="113">
        <v>0</v>
      </c>
      <c r="AM106" s="112">
        <v>0</v>
      </c>
      <c r="AN106" s="102"/>
    </row>
    <row r="107" spans="1:40" ht="46.8" outlineLevel="3" x14ac:dyDescent="0.3">
      <c r="A107" s="116" t="s">
        <v>491</v>
      </c>
      <c r="B107" s="107" t="s">
        <v>73</v>
      </c>
      <c r="C107" s="107" t="s">
        <v>124</v>
      </c>
      <c r="D107" s="107" t="s">
        <v>494</v>
      </c>
      <c r="E107" s="107" t="s">
        <v>73</v>
      </c>
      <c r="F107" s="107" t="s">
        <v>73</v>
      </c>
      <c r="G107" s="107"/>
      <c r="H107" s="107"/>
      <c r="I107" s="107"/>
      <c r="J107" s="107"/>
      <c r="K107" s="107"/>
      <c r="L107" s="107"/>
      <c r="M107" s="90">
        <v>0</v>
      </c>
      <c r="N107" s="90">
        <v>440320</v>
      </c>
      <c r="O107" s="90">
        <v>0</v>
      </c>
      <c r="P107" s="90">
        <v>0</v>
      </c>
      <c r="Q107" s="90">
        <v>0</v>
      </c>
      <c r="R107" s="90">
        <v>0</v>
      </c>
      <c r="S107" s="90">
        <v>0</v>
      </c>
      <c r="T107" s="90">
        <v>0</v>
      </c>
      <c r="U107" s="90">
        <v>0</v>
      </c>
      <c r="V107" s="90">
        <v>0</v>
      </c>
      <c r="W107" s="90">
        <v>0</v>
      </c>
      <c r="X107" s="90">
        <v>0</v>
      </c>
      <c r="Y107" s="90">
        <v>0</v>
      </c>
      <c r="Z107" s="90">
        <v>0</v>
      </c>
      <c r="AA107" s="90">
        <v>0</v>
      </c>
      <c r="AB107" s="90">
        <v>0</v>
      </c>
      <c r="AC107" s="90">
        <v>0</v>
      </c>
      <c r="AD107" s="90">
        <v>0</v>
      </c>
      <c r="AE107" s="90">
        <v>0</v>
      </c>
      <c r="AF107" s="108">
        <v>0</v>
      </c>
      <c r="AG107" s="109">
        <v>0</v>
      </c>
      <c r="AH107" s="109">
        <v>0</v>
      </c>
      <c r="AI107" s="109">
        <v>0</v>
      </c>
      <c r="AJ107" s="110">
        <v>0</v>
      </c>
      <c r="AK107" s="109">
        <v>0</v>
      </c>
      <c r="AL107" s="110">
        <v>0</v>
      </c>
      <c r="AM107" s="109">
        <v>0</v>
      </c>
      <c r="AN107" s="102"/>
    </row>
    <row r="108" spans="1:40" ht="31.2" outlineLevel="4" x14ac:dyDescent="0.3">
      <c r="A108" s="116" t="s">
        <v>452</v>
      </c>
      <c r="B108" s="107" t="s">
        <v>79</v>
      </c>
      <c r="C108" s="107" t="s">
        <v>124</v>
      </c>
      <c r="D108" s="107" t="s">
        <v>494</v>
      </c>
      <c r="E108" s="107" t="s">
        <v>126</v>
      </c>
      <c r="F108" s="107" t="s">
        <v>94</v>
      </c>
      <c r="G108" s="107" t="s">
        <v>111</v>
      </c>
      <c r="H108" s="107"/>
      <c r="I108" s="107"/>
      <c r="J108" s="107"/>
      <c r="K108" s="107"/>
      <c r="L108" s="107"/>
      <c r="M108" s="91">
        <v>0</v>
      </c>
      <c r="N108" s="91">
        <v>440320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111">
        <v>0</v>
      </c>
      <c r="AG108" s="112">
        <v>0</v>
      </c>
      <c r="AH108" s="112">
        <v>0</v>
      </c>
      <c r="AI108" s="112">
        <v>0</v>
      </c>
      <c r="AJ108" s="113">
        <v>0</v>
      </c>
      <c r="AK108" s="112">
        <v>0</v>
      </c>
      <c r="AL108" s="113">
        <v>0</v>
      </c>
      <c r="AM108" s="112">
        <v>0</v>
      </c>
      <c r="AN108" s="102"/>
    </row>
    <row r="109" spans="1:40" ht="62.4" outlineLevel="3" x14ac:dyDescent="0.3">
      <c r="A109" s="116" t="s">
        <v>495</v>
      </c>
      <c r="B109" s="107" t="s">
        <v>73</v>
      </c>
      <c r="C109" s="107" t="s">
        <v>124</v>
      </c>
      <c r="D109" s="107" t="s">
        <v>127</v>
      </c>
      <c r="E109" s="107" t="s">
        <v>73</v>
      </c>
      <c r="F109" s="107" t="s">
        <v>73</v>
      </c>
      <c r="G109" s="107"/>
      <c r="H109" s="107"/>
      <c r="I109" s="107"/>
      <c r="J109" s="107"/>
      <c r="K109" s="107"/>
      <c r="L109" s="107"/>
      <c r="M109" s="90">
        <v>0</v>
      </c>
      <c r="N109" s="90">
        <v>159471.82999999999</v>
      </c>
      <c r="O109" s="90">
        <v>0</v>
      </c>
      <c r="P109" s="90">
        <v>0</v>
      </c>
      <c r="Q109" s="90">
        <v>0</v>
      </c>
      <c r="R109" s="90">
        <v>0</v>
      </c>
      <c r="S109" s="90">
        <v>0</v>
      </c>
      <c r="T109" s="90">
        <v>0</v>
      </c>
      <c r="U109" s="90">
        <v>0</v>
      </c>
      <c r="V109" s="90">
        <v>0</v>
      </c>
      <c r="W109" s="90">
        <v>0</v>
      </c>
      <c r="X109" s="90">
        <v>0</v>
      </c>
      <c r="Y109" s="90">
        <v>0</v>
      </c>
      <c r="Z109" s="90">
        <v>0</v>
      </c>
      <c r="AA109" s="90">
        <v>0</v>
      </c>
      <c r="AB109" s="90">
        <v>0</v>
      </c>
      <c r="AC109" s="90">
        <v>113000</v>
      </c>
      <c r="AD109" s="90">
        <v>113000</v>
      </c>
      <c r="AE109" s="90">
        <v>113000</v>
      </c>
      <c r="AF109" s="108">
        <v>0</v>
      </c>
      <c r="AG109" s="109">
        <v>0</v>
      </c>
      <c r="AH109" s="109">
        <v>113000</v>
      </c>
      <c r="AI109" s="109">
        <v>0</v>
      </c>
      <c r="AJ109" s="110">
        <v>0.70858909689567118</v>
      </c>
      <c r="AK109" s="109">
        <v>0</v>
      </c>
      <c r="AL109" s="110">
        <v>0</v>
      </c>
      <c r="AM109" s="109">
        <v>0</v>
      </c>
      <c r="AN109" s="102"/>
    </row>
    <row r="110" spans="1:40" outlineLevel="4" x14ac:dyDescent="0.3">
      <c r="A110" s="116" t="s">
        <v>442</v>
      </c>
      <c r="B110" s="107" t="s">
        <v>79</v>
      </c>
      <c r="C110" s="107" t="s">
        <v>124</v>
      </c>
      <c r="D110" s="107" t="s">
        <v>127</v>
      </c>
      <c r="E110" s="107" t="s">
        <v>126</v>
      </c>
      <c r="F110" s="107" t="s">
        <v>81</v>
      </c>
      <c r="G110" s="107"/>
      <c r="H110" s="107"/>
      <c r="I110" s="107"/>
      <c r="J110" s="107"/>
      <c r="K110" s="107"/>
      <c r="L110" s="107"/>
      <c r="M110" s="91">
        <v>0</v>
      </c>
      <c r="N110" s="91">
        <v>146471.82999999999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100000</v>
      </c>
      <c r="AD110" s="91">
        <v>100000</v>
      </c>
      <c r="AE110" s="91">
        <v>100000</v>
      </c>
      <c r="AF110" s="111">
        <v>0</v>
      </c>
      <c r="AG110" s="112">
        <v>0</v>
      </c>
      <c r="AH110" s="112">
        <v>100000</v>
      </c>
      <c r="AI110" s="112">
        <v>0</v>
      </c>
      <c r="AJ110" s="113">
        <v>0.68272513561140047</v>
      </c>
      <c r="AK110" s="112">
        <v>0</v>
      </c>
      <c r="AL110" s="113">
        <v>0</v>
      </c>
      <c r="AM110" s="112">
        <v>0</v>
      </c>
      <c r="AN110" s="102"/>
    </row>
    <row r="111" spans="1:40" outlineLevel="4" x14ac:dyDescent="0.3">
      <c r="A111" s="116" t="s">
        <v>442</v>
      </c>
      <c r="B111" s="107" t="s">
        <v>79</v>
      </c>
      <c r="C111" s="107" t="s">
        <v>124</v>
      </c>
      <c r="D111" s="107" t="s">
        <v>127</v>
      </c>
      <c r="E111" s="107" t="s">
        <v>83</v>
      </c>
      <c r="F111" s="107" t="s">
        <v>81</v>
      </c>
      <c r="G111" s="107"/>
      <c r="H111" s="107"/>
      <c r="I111" s="107"/>
      <c r="J111" s="107"/>
      <c r="K111" s="107"/>
      <c r="L111" s="107"/>
      <c r="M111" s="91">
        <v>0</v>
      </c>
      <c r="N111" s="91">
        <v>13000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13000</v>
      </c>
      <c r="AD111" s="91">
        <v>13000</v>
      </c>
      <c r="AE111" s="91">
        <v>13000</v>
      </c>
      <c r="AF111" s="111">
        <v>0</v>
      </c>
      <c r="AG111" s="112">
        <v>0</v>
      </c>
      <c r="AH111" s="112">
        <v>13000</v>
      </c>
      <c r="AI111" s="112">
        <v>0</v>
      </c>
      <c r="AJ111" s="113">
        <v>1</v>
      </c>
      <c r="AK111" s="112">
        <v>0</v>
      </c>
      <c r="AL111" s="113">
        <v>0</v>
      </c>
      <c r="AM111" s="112">
        <v>0</v>
      </c>
      <c r="AN111" s="102"/>
    </row>
    <row r="112" spans="1:40" ht="62.4" outlineLevel="3" x14ac:dyDescent="0.3">
      <c r="A112" s="116" t="s">
        <v>496</v>
      </c>
      <c r="B112" s="107" t="s">
        <v>73</v>
      </c>
      <c r="C112" s="107" t="s">
        <v>124</v>
      </c>
      <c r="D112" s="107" t="s">
        <v>376</v>
      </c>
      <c r="E112" s="107" t="s">
        <v>73</v>
      </c>
      <c r="F112" s="107" t="s">
        <v>73</v>
      </c>
      <c r="G112" s="107"/>
      <c r="H112" s="107"/>
      <c r="I112" s="107"/>
      <c r="J112" s="107"/>
      <c r="K112" s="107"/>
      <c r="L112" s="107"/>
      <c r="M112" s="90">
        <v>0</v>
      </c>
      <c r="N112" s="90">
        <v>3256292.39</v>
      </c>
      <c r="O112" s="90">
        <v>0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90">
        <v>0</v>
      </c>
      <c r="AA112" s="90">
        <v>0</v>
      </c>
      <c r="AB112" s="90">
        <v>0</v>
      </c>
      <c r="AC112" s="90">
        <v>324163.17</v>
      </c>
      <c r="AD112" s="90">
        <v>324163.17</v>
      </c>
      <c r="AE112" s="90">
        <v>324163.17</v>
      </c>
      <c r="AF112" s="108">
        <v>0</v>
      </c>
      <c r="AG112" s="109">
        <v>0</v>
      </c>
      <c r="AH112" s="109">
        <v>324163.17</v>
      </c>
      <c r="AI112" s="109">
        <v>0</v>
      </c>
      <c r="AJ112" s="110">
        <v>9.9549773538610276E-2</v>
      </c>
      <c r="AK112" s="109">
        <v>0</v>
      </c>
      <c r="AL112" s="110">
        <v>0</v>
      </c>
      <c r="AM112" s="109">
        <v>0</v>
      </c>
      <c r="AN112" s="102"/>
    </row>
    <row r="113" spans="1:40" ht="31.2" outlineLevel="4" x14ac:dyDescent="0.3">
      <c r="A113" s="116" t="s">
        <v>452</v>
      </c>
      <c r="B113" s="107" t="s">
        <v>79</v>
      </c>
      <c r="C113" s="107" t="s">
        <v>124</v>
      </c>
      <c r="D113" s="107" t="s">
        <v>376</v>
      </c>
      <c r="E113" s="107" t="s">
        <v>126</v>
      </c>
      <c r="F113" s="107" t="s">
        <v>94</v>
      </c>
      <c r="G113" s="107" t="s">
        <v>113</v>
      </c>
      <c r="H113" s="107"/>
      <c r="I113" s="107"/>
      <c r="J113" s="107"/>
      <c r="K113" s="107"/>
      <c r="L113" s="107"/>
      <c r="M113" s="91">
        <v>0</v>
      </c>
      <c r="N113" s="91">
        <v>324163.17</v>
      </c>
      <c r="O113" s="91">
        <v>0</v>
      </c>
      <c r="P113" s="91">
        <v>0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  <c r="AC113" s="91">
        <v>324163.17</v>
      </c>
      <c r="AD113" s="91">
        <v>324163.17</v>
      </c>
      <c r="AE113" s="91">
        <v>324163.17</v>
      </c>
      <c r="AF113" s="111">
        <v>0</v>
      </c>
      <c r="AG113" s="112">
        <v>0</v>
      </c>
      <c r="AH113" s="112">
        <v>324163.17</v>
      </c>
      <c r="AI113" s="112">
        <v>0</v>
      </c>
      <c r="AJ113" s="113">
        <v>1</v>
      </c>
      <c r="AK113" s="112">
        <v>0</v>
      </c>
      <c r="AL113" s="113">
        <v>0</v>
      </c>
      <c r="AM113" s="112">
        <v>0</v>
      </c>
      <c r="AN113" s="102"/>
    </row>
    <row r="114" spans="1:40" ht="31.2" outlineLevel="4" x14ac:dyDescent="0.3">
      <c r="A114" s="116" t="s">
        <v>452</v>
      </c>
      <c r="B114" s="107" t="s">
        <v>79</v>
      </c>
      <c r="C114" s="107" t="s">
        <v>124</v>
      </c>
      <c r="D114" s="107" t="s">
        <v>376</v>
      </c>
      <c r="E114" s="107" t="s">
        <v>126</v>
      </c>
      <c r="F114" s="107" t="s">
        <v>94</v>
      </c>
      <c r="G114" s="107" t="s">
        <v>377</v>
      </c>
      <c r="H114" s="107"/>
      <c r="I114" s="107"/>
      <c r="J114" s="107"/>
      <c r="K114" s="107"/>
      <c r="L114" s="107"/>
      <c r="M114" s="91">
        <v>0</v>
      </c>
      <c r="N114" s="91">
        <v>2932129.22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>
        <v>0</v>
      </c>
      <c r="AF114" s="111">
        <v>0</v>
      </c>
      <c r="AG114" s="112">
        <v>0</v>
      </c>
      <c r="AH114" s="112">
        <v>0</v>
      </c>
      <c r="AI114" s="112">
        <v>0</v>
      </c>
      <c r="AJ114" s="113">
        <v>0</v>
      </c>
      <c r="AK114" s="112">
        <v>0</v>
      </c>
      <c r="AL114" s="113">
        <v>0</v>
      </c>
      <c r="AM114" s="112">
        <v>0</v>
      </c>
      <c r="AN114" s="102"/>
    </row>
    <row r="115" spans="1:40" ht="46.8" outlineLevel="3" x14ac:dyDescent="0.3">
      <c r="A115" s="116" t="s">
        <v>497</v>
      </c>
      <c r="B115" s="107" t="s">
        <v>73</v>
      </c>
      <c r="C115" s="107" t="s">
        <v>124</v>
      </c>
      <c r="D115" s="107" t="s">
        <v>335</v>
      </c>
      <c r="E115" s="107" t="s">
        <v>73</v>
      </c>
      <c r="F115" s="107" t="s">
        <v>73</v>
      </c>
      <c r="G115" s="107"/>
      <c r="H115" s="107"/>
      <c r="I115" s="107"/>
      <c r="J115" s="107"/>
      <c r="K115" s="107"/>
      <c r="L115" s="107"/>
      <c r="M115" s="90">
        <v>0</v>
      </c>
      <c r="N115" s="90">
        <v>12526023.51</v>
      </c>
      <c r="O115" s="90">
        <v>0</v>
      </c>
      <c r="P115" s="90">
        <v>0</v>
      </c>
      <c r="Q115" s="90">
        <v>0</v>
      </c>
      <c r="R115" s="90">
        <v>0</v>
      </c>
      <c r="S115" s="90">
        <v>0</v>
      </c>
      <c r="T115" s="90">
        <v>0</v>
      </c>
      <c r="U115" s="90">
        <v>0</v>
      </c>
      <c r="V115" s="90">
        <v>0</v>
      </c>
      <c r="W115" s="90">
        <v>0</v>
      </c>
      <c r="X115" s="90">
        <v>0</v>
      </c>
      <c r="Y115" s="90">
        <v>0</v>
      </c>
      <c r="Z115" s="90">
        <v>0</v>
      </c>
      <c r="AA115" s="90">
        <v>0</v>
      </c>
      <c r="AB115" s="90">
        <v>0</v>
      </c>
      <c r="AC115" s="90">
        <v>12526023.51</v>
      </c>
      <c r="AD115" s="90">
        <v>12526023.51</v>
      </c>
      <c r="AE115" s="90">
        <v>12526023.51</v>
      </c>
      <c r="AF115" s="108">
        <v>0</v>
      </c>
      <c r="AG115" s="109">
        <v>0</v>
      </c>
      <c r="AH115" s="109">
        <v>12526023.51</v>
      </c>
      <c r="AI115" s="109">
        <v>0</v>
      </c>
      <c r="AJ115" s="110">
        <v>1</v>
      </c>
      <c r="AK115" s="109">
        <v>0</v>
      </c>
      <c r="AL115" s="110">
        <v>0</v>
      </c>
      <c r="AM115" s="109">
        <v>0</v>
      </c>
      <c r="AN115" s="102"/>
    </row>
    <row r="116" spans="1:40" ht="78" outlineLevel="4" x14ac:dyDescent="0.3">
      <c r="A116" s="116" t="s">
        <v>498</v>
      </c>
      <c r="B116" s="107" t="s">
        <v>79</v>
      </c>
      <c r="C116" s="107" t="s">
        <v>124</v>
      </c>
      <c r="D116" s="107" t="s">
        <v>335</v>
      </c>
      <c r="E116" s="107" t="s">
        <v>334</v>
      </c>
      <c r="F116" s="107" t="s">
        <v>378</v>
      </c>
      <c r="G116" s="107" t="s">
        <v>336</v>
      </c>
      <c r="H116" s="107"/>
      <c r="I116" s="107"/>
      <c r="J116" s="107"/>
      <c r="K116" s="107"/>
      <c r="L116" s="107"/>
      <c r="M116" s="91">
        <v>0</v>
      </c>
      <c r="N116" s="91">
        <v>12513510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  <c r="AC116" s="91">
        <v>12513510</v>
      </c>
      <c r="AD116" s="91">
        <v>12513510</v>
      </c>
      <c r="AE116" s="91">
        <v>12513510</v>
      </c>
      <c r="AF116" s="111">
        <v>0</v>
      </c>
      <c r="AG116" s="112">
        <v>0</v>
      </c>
      <c r="AH116" s="112">
        <v>12513510</v>
      </c>
      <c r="AI116" s="112">
        <v>0</v>
      </c>
      <c r="AJ116" s="113">
        <v>1</v>
      </c>
      <c r="AK116" s="112">
        <v>0</v>
      </c>
      <c r="AL116" s="113">
        <v>0</v>
      </c>
      <c r="AM116" s="112">
        <v>0</v>
      </c>
      <c r="AN116" s="102"/>
    </row>
    <row r="117" spans="1:40" ht="78" outlineLevel="4" x14ac:dyDescent="0.3">
      <c r="A117" s="116" t="s">
        <v>498</v>
      </c>
      <c r="B117" s="107" t="s">
        <v>79</v>
      </c>
      <c r="C117" s="107" t="s">
        <v>124</v>
      </c>
      <c r="D117" s="107" t="s">
        <v>335</v>
      </c>
      <c r="E117" s="107" t="s">
        <v>334</v>
      </c>
      <c r="F117" s="107" t="s">
        <v>378</v>
      </c>
      <c r="G117" s="107" t="s">
        <v>113</v>
      </c>
      <c r="H117" s="107"/>
      <c r="I117" s="107"/>
      <c r="J117" s="107"/>
      <c r="K117" s="107"/>
      <c r="L117" s="107"/>
      <c r="M117" s="91">
        <v>0</v>
      </c>
      <c r="N117" s="91">
        <v>12513.51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12513.51</v>
      </c>
      <c r="AD117" s="91">
        <v>12513.51</v>
      </c>
      <c r="AE117" s="91">
        <v>12513.51</v>
      </c>
      <c r="AF117" s="111">
        <v>0</v>
      </c>
      <c r="AG117" s="112">
        <v>0</v>
      </c>
      <c r="AH117" s="112">
        <v>12513.51</v>
      </c>
      <c r="AI117" s="112">
        <v>0</v>
      </c>
      <c r="AJ117" s="113">
        <v>1</v>
      </c>
      <c r="AK117" s="112">
        <v>0</v>
      </c>
      <c r="AL117" s="113">
        <v>0</v>
      </c>
      <c r="AM117" s="112">
        <v>0</v>
      </c>
      <c r="AN117" s="102"/>
    </row>
    <row r="118" spans="1:40" outlineLevel="2" x14ac:dyDescent="0.3">
      <c r="A118" s="116" t="s">
        <v>499</v>
      </c>
      <c r="B118" s="107" t="s">
        <v>73</v>
      </c>
      <c r="C118" s="107" t="s">
        <v>128</v>
      </c>
      <c r="D118" s="107" t="s">
        <v>75</v>
      </c>
      <c r="E118" s="107" t="s">
        <v>73</v>
      </c>
      <c r="F118" s="107" t="s">
        <v>73</v>
      </c>
      <c r="G118" s="107"/>
      <c r="H118" s="107"/>
      <c r="I118" s="107"/>
      <c r="J118" s="107"/>
      <c r="K118" s="107"/>
      <c r="L118" s="107"/>
      <c r="M118" s="90">
        <v>0</v>
      </c>
      <c r="N118" s="90">
        <v>17367784</v>
      </c>
      <c r="O118" s="90">
        <v>0</v>
      </c>
      <c r="P118" s="90">
        <v>0</v>
      </c>
      <c r="Q118" s="90">
        <v>0</v>
      </c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0</v>
      </c>
      <c r="X118" s="90">
        <v>0</v>
      </c>
      <c r="Y118" s="90">
        <v>0</v>
      </c>
      <c r="Z118" s="90">
        <v>0</v>
      </c>
      <c r="AA118" s="90">
        <v>0</v>
      </c>
      <c r="AB118" s="90">
        <v>0</v>
      </c>
      <c r="AC118" s="90">
        <v>3432938.57</v>
      </c>
      <c r="AD118" s="90">
        <v>3432938.57</v>
      </c>
      <c r="AE118" s="90">
        <v>3432938.57</v>
      </c>
      <c r="AF118" s="108">
        <v>0</v>
      </c>
      <c r="AG118" s="109">
        <v>0</v>
      </c>
      <c r="AH118" s="109">
        <v>3432938.57</v>
      </c>
      <c r="AI118" s="109">
        <v>0</v>
      </c>
      <c r="AJ118" s="110">
        <v>0.19766128885527365</v>
      </c>
      <c r="AK118" s="109">
        <v>0</v>
      </c>
      <c r="AL118" s="110">
        <v>0</v>
      </c>
      <c r="AM118" s="109">
        <v>0</v>
      </c>
      <c r="AN118" s="102"/>
    </row>
    <row r="119" spans="1:40" ht="46.8" outlineLevel="3" x14ac:dyDescent="0.3">
      <c r="A119" s="116" t="s">
        <v>500</v>
      </c>
      <c r="B119" s="107" t="s">
        <v>73</v>
      </c>
      <c r="C119" s="107" t="s">
        <v>128</v>
      </c>
      <c r="D119" s="107" t="s">
        <v>501</v>
      </c>
      <c r="E119" s="107" t="s">
        <v>73</v>
      </c>
      <c r="F119" s="107" t="s">
        <v>73</v>
      </c>
      <c r="G119" s="107"/>
      <c r="H119" s="107"/>
      <c r="I119" s="107"/>
      <c r="J119" s="107"/>
      <c r="K119" s="107"/>
      <c r="L119" s="107"/>
      <c r="M119" s="90">
        <v>0</v>
      </c>
      <c r="N119" s="90">
        <v>9701878.0700000003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90">
        <v>0</v>
      </c>
      <c r="U119" s="90">
        <v>0</v>
      </c>
      <c r="V119" s="90">
        <v>0</v>
      </c>
      <c r="W119" s="90">
        <v>0</v>
      </c>
      <c r="X119" s="90">
        <v>0</v>
      </c>
      <c r="Y119" s="90">
        <v>0</v>
      </c>
      <c r="Z119" s="90">
        <v>0</v>
      </c>
      <c r="AA119" s="90">
        <v>0</v>
      </c>
      <c r="AB119" s="90">
        <v>0</v>
      </c>
      <c r="AC119" s="90">
        <v>0</v>
      </c>
      <c r="AD119" s="90">
        <v>0</v>
      </c>
      <c r="AE119" s="90">
        <v>0</v>
      </c>
      <c r="AF119" s="108">
        <v>0</v>
      </c>
      <c r="AG119" s="109">
        <v>0</v>
      </c>
      <c r="AH119" s="109">
        <v>0</v>
      </c>
      <c r="AI119" s="109">
        <v>0</v>
      </c>
      <c r="AJ119" s="110">
        <v>0</v>
      </c>
      <c r="AK119" s="109">
        <v>0</v>
      </c>
      <c r="AL119" s="110">
        <v>0</v>
      </c>
      <c r="AM119" s="109">
        <v>0</v>
      </c>
      <c r="AN119" s="102"/>
    </row>
    <row r="120" spans="1:40" ht="31.2" outlineLevel="4" x14ac:dyDescent="0.3">
      <c r="A120" s="116" t="s">
        <v>452</v>
      </c>
      <c r="B120" s="107" t="s">
        <v>79</v>
      </c>
      <c r="C120" s="107" t="s">
        <v>128</v>
      </c>
      <c r="D120" s="107" t="s">
        <v>501</v>
      </c>
      <c r="E120" s="107" t="s">
        <v>83</v>
      </c>
      <c r="F120" s="107" t="s">
        <v>94</v>
      </c>
      <c r="G120" s="107" t="s">
        <v>113</v>
      </c>
      <c r="H120" s="107"/>
      <c r="I120" s="107"/>
      <c r="J120" s="107"/>
      <c r="K120" s="107"/>
      <c r="L120" s="107"/>
      <c r="M120" s="91">
        <v>0</v>
      </c>
      <c r="N120" s="91">
        <v>91105.2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  <c r="AC120" s="91">
        <v>0</v>
      </c>
      <c r="AD120" s="91">
        <v>0</v>
      </c>
      <c r="AE120" s="91">
        <v>0</v>
      </c>
      <c r="AF120" s="111">
        <v>0</v>
      </c>
      <c r="AG120" s="112">
        <v>0</v>
      </c>
      <c r="AH120" s="112">
        <v>0</v>
      </c>
      <c r="AI120" s="112">
        <v>0</v>
      </c>
      <c r="AJ120" s="113">
        <v>0</v>
      </c>
      <c r="AK120" s="112">
        <v>0</v>
      </c>
      <c r="AL120" s="113">
        <v>0</v>
      </c>
      <c r="AM120" s="112">
        <v>0</v>
      </c>
      <c r="AN120" s="102"/>
    </row>
    <row r="121" spans="1:40" ht="31.2" outlineLevel="4" x14ac:dyDescent="0.3">
      <c r="A121" s="116" t="s">
        <v>452</v>
      </c>
      <c r="B121" s="107" t="s">
        <v>79</v>
      </c>
      <c r="C121" s="107" t="s">
        <v>128</v>
      </c>
      <c r="D121" s="107" t="s">
        <v>501</v>
      </c>
      <c r="E121" s="107" t="s">
        <v>83</v>
      </c>
      <c r="F121" s="107" t="s">
        <v>94</v>
      </c>
      <c r="G121" s="107" t="s">
        <v>502</v>
      </c>
      <c r="H121" s="107"/>
      <c r="I121" s="107"/>
      <c r="J121" s="107"/>
      <c r="K121" s="107"/>
      <c r="L121" s="107"/>
      <c r="M121" s="91">
        <v>0</v>
      </c>
      <c r="N121" s="91">
        <v>9301731.2400000002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>
        <v>0</v>
      </c>
      <c r="AD121" s="91">
        <v>0</v>
      </c>
      <c r="AE121" s="91">
        <v>0</v>
      </c>
      <c r="AF121" s="111">
        <v>0</v>
      </c>
      <c r="AG121" s="112">
        <v>0</v>
      </c>
      <c r="AH121" s="112">
        <v>0</v>
      </c>
      <c r="AI121" s="112">
        <v>0</v>
      </c>
      <c r="AJ121" s="113">
        <v>0</v>
      </c>
      <c r="AK121" s="112">
        <v>0</v>
      </c>
      <c r="AL121" s="113">
        <v>0</v>
      </c>
      <c r="AM121" s="112">
        <v>0</v>
      </c>
      <c r="AN121" s="102"/>
    </row>
    <row r="122" spans="1:40" ht="31.2" outlineLevel="4" x14ac:dyDescent="0.3">
      <c r="A122" s="116" t="s">
        <v>480</v>
      </c>
      <c r="B122" s="107" t="s">
        <v>79</v>
      </c>
      <c r="C122" s="107" t="s">
        <v>128</v>
      </c>
      <c r="D122" s="107" t="s">
        <v>501</v>
      </c>
      <c r="E122" s="107" t="s">
        <v>83</v>
      </c>
      <c r="F122" s="107" t="s">
        <v>163</v>
      </c>
      <c r="G122" s="107" t="s">
        <v>502</v>
      </c>
      <c r="H122" s="107"/>
      <c r="I122" s="107"/>
      <c r="J122" s="107"/>
      <c r="K122" s="107"/>
      <c r="L122" s="107"/>
      <c r="M122" s="91">
        <v>0</v>
      </c>
      <c r="N122" s="91">
        <v>309041.63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>
        <v>0</v>
      </c>
      <c r="AF122" s="111">
        <v>0</v>
      </c>
      <c r="AG122" s="112">
        <v>0</v>
      </c>
      <c r="AH122" s="112">
        <v>0</v>
      </c>
      <c r="AI122" s="112">
        <v>0</v>
      </c>
      <c r="AJ122" s="113">
        <v>0</v>
      </c>
      <c r="AK122" s="112">
        <v>0</v>
      </c>
      <c r="AL122" s="113">
        <v>0</v>
      </c>
      <c r="AM122" s="112">
        <v>0</v>
      </c>
      <c r="AN122" s="102"/>
    </row>
    <row r="123" spans="1:40" outlineLevel="3" x14ac:dyDescent="0.3">
      <c r="A123" s="116" t="s">
        <v>474</v>
      </c>
      <c r="B123" s="107" t="s">
        <v>73</v>
      </c>
      <c r="C123" s="107" t="s">
        <v>128</v>
      </c>
      <c r="D123" s="107" t="s">
        <v>129</v>
      </c>
      <c r="E123" s="107" t="s">
        <v>73</v>
      </c>
      <c r="F123" s="107" t="s">
        <v>73</v>
      </c>
      <c r="G123" s="107"/>
      <c r="H123" s="107"/>
      <c r="I123" s="107"/>
      <c r="J123" s="107"/>
      <c r="K123" s="107"/>
      <c r="L123" s="107"/>
      <c r="M123" s="90">
        <v>0</v>
      </c>
      <c r="N123" s="90">
        <v>7665905.9299999997</v>
      </c>
      <c r="O123" s="90">
        <v>0</v>
      </c>
      <c r="P123" s="90">
        <v>0</v>
      </c>
      <c r="Q123" s="90">
        <v>0</v>
      </c>
      <c r="R123" s="90">
        <v>0</v>
      </c>
      <c r="S123" s="90">
        <v>0</v>
      </c>
      <c r="T123" s="90">
        <v>0</v>
      </c>
      <c r="U123" s="90">
        <v>0</v>
      </c>
      <c r="V123" s="90">
        <v>0</v>
      </c>
      <c r="W123" s="90">
        <v>0</v>
      </c>
      <c r="X123" s="90">
        <v>0</v>
      </c>
      <c r="Y123" s="90">
        <v>0</v>
      </c>
      <c r="Z123" s="90">
        <v>0</v>
      </c>
      <c r="AA123" s="90">
        <v>0</v>
      </c>
      <c r="AB123" s="90">
        <v>0</v>
      </c>
      <c r="AC123" s="90">
        <v>3432938.57</v>
      </c>
      <c r="AD123" s="90">
        <v>3432938.57</v>
      </c>
      <c r="AE123" s="90">
        <v>3432938.57</v>
      </c>
      <c r="AF123" s="108">
        <v>0</v>
      </c>
      <c r="AG123" s="109">
        <v>0</v>
      </c>
      <c r="AH123" s="109">
        <v>3432938.57</v>
      </c>
      <c r="AI123" s="109">
        <v>0</v>
      </c>
      <c r="AJ123" s="110">
        <v>0.44781903161183195</v>
      </c>
      <c r="AK123" s="109">
        <v>0</v>
      </c>
      <c r="AL123" s="110">
        <v>0</v>
      </c>
      <c r="AM123" s="109">
        <v>0</v>
      </c>
      <c r="AN123" s="102"/>
    </row>
    <row r="124" spans="1:40" outlineLevel="4" x14ac:dyDescent="0.3">
      <c r="A124" s="116" t="s">
        <v>451</v>
      </c>
      <c r="B124" s="107" t="s">
        <v>79</v>
      </c>
      <c r="C124" s="107" t="s">
        <v>128</v>
      </c>
      <c r="D124" s="107" t="s">
        <v>129</v>
      </c>
      <c r="E124" s="107" t="s">
        <v>83</v>
      </c>
      <c r="F124" s="107" t="s">
        <v>93</v>
      </c>
      <c r="G124" s="107"/>
      <c r="H124" s="107"/>
      <c r="I124" s="107"/>
      <c r="J124" s="107"/>
      <c r="K124" s="107"/>
      <c r="L124" s="107"/>
      <c r="M124" s="91">
        <v>0</v>
      </c>
      <c r="N124" s="91">
        <v>2318475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>
        <v>1129260.47</v>
      </c>
      <c r="AD124" s="91">
        <v>1129260.47</v>
      </c>
      <c r="AE124" s="91">
        <v>1129260.47</v>
      </c>
      <c r="AF124" s="111">
        <v>0</v>
      </c>
      <c r="AG124" s="112">
        <v>0</v>
      </c>
      <c r="AH124" s="112">
        <v>1129260.47</v>
      </c>
      <c r="AI124" s="112">
        <v>0</v>
      </c>
      <c r="AJ124" s="113">
        <v>0.48707036737510651</v>
      </c>
      <c r="AK124" s="112">
        <v>0</v>
      </c>
      <c r="AL124" s="113">
        <v>0</v>
      </c>
      <c r="AM124" s="112">
        <v>0</v>
      </c>
      <c r="AN124" s="102"/>
    </row>
    <row r="125" spans="1:40" ht="31.2" outlineLevel="4" x14ac:dyDescent="0.3">
      <c r="A125" s="116" t="s">
        <v>452</v>
      </c>
      <c r="B125" s="107" t="s">
        <v>79</v>
      </c>
      <c r="C125" s="107" t="s">
        <v>128</v>
      </c>
      <c r="D125" s="107" t="s">
        <v>129</v>
      </c>
      <c r="E125" s="107" t="s">
        <v>83</v>
      </c>
      <c r="F125" s="107" t="s">
        <v>94</v>
      </c>
      <c r="G125" s="107"/>
      <c r="H125" s="107"/>
      <c r="I125" s="107"/>
      <c r="J125" s="107"/>
      <c r="K125" s="107"/>
      <c r="L125" s="107"/>
      <c r="M125" s="91">
        <v>0</v>
      </c>
      <c r="N125" s="91">
        <v>5035198.1100000003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>
        <v>2111445.2799999998</v>
      </c>
      <c r="AD125" s="91">
        <v>2111445.2799999998</v>
      </c>
      <c r="AE125" s="91">
        <v>2111445.2799999998</v>
      </c>
      <c r="AF125" s="111">
        <v>0</v>
      </c>
      <c r="AG125" s="112">
        <v>0</v>
      </c>
      <c r="AH125" s="112">
        <v>2111445.2799999998</v>
      </c>
      <c r="AI125" s="112">
        <v>0</v>
      </c>
      <c r="AJ125" s="113">
        <v>0.41933708145596676</v>
      </c>
      <c r="AK125" s="112">
        <v>0</v>
      </c>
      <c r="AL125" s="113">
        <v>0</v>
      </c>
      <c r="AM125" s="112">
        <v>0</v>
      </c>
      <c r="AN125" s="102"/>
    </row>
    <row r="126" spans="1:40" outlineLevel="4" x14ac:dyDescent="0.3">
      <c r="A126" s="116" t="s">
        <v>442</v>
      </c>
      <c r="B126" s="107" t="s">
        <v>79</v>
      </c>
      <c r="C126" s="107" t="s">
        <v>128</v>
      </c>
      <c r="D126" s="107" t="s">
        <v>129</v>
      </c>
      <c r="E126" s="107" t="s">
        <v>83</v>
      </c>
      <c r="F126" s="107" t="s">
        <v>81</v>
      </c>
      <c r="G126" s="107"/>
      <c r="H126" s="107"/>
      <c r="I126" s="107"/>
      <c r="J126" s="107"/>
      <c r="K126" s="107"/>
      <c r="L126" s="107"/>
      <c r="M126" s="91">
        <v>0</v>
      </c>
      <c r="N126" s="91">
        <v>120000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  <c r="AC126" s="91">
        <v>60000</v>
      </c>
      <c r="AD126" s="91">
        <v>60000</v>
      </c>
      <c r="AE126" s="91">
        <v>60000</v>
      </c>
      <c r="AF126" s="111">
        <v>0</v>
      </c>
      <c r="AG126" s="112">
        <v>0</v>
      </c>
      <c r="AH126" s="112">
        <v>60000</v>
      </c>
      <c r="AI126" s="112">
        <v>0</v>
      </c>
      <c r="AJ126" s="113">
        <v>0.5</v>
      </c>
      <c r="AK126" s="112">
        <v>0</v>
      </c>
      <c r="AL126" s="113">
        <v>0</v>
      </c>
      <c r="AM126" s="112">
        <v>0</v>
      </c>
      <c r="AN126" s="102"/>
    </row>
    <row r="127" spans="1:40" ht="31.2" outlineLevel="4" x14ac:dyDescent="0.3">
      <c r="A127" s="116" t="s">
        <v>443</v>
      </c>
      <c r="B127" s="107" t="s">
        <v>79</v>
      </c>
      <c r="C127" s="107" t="s">
        <v>128</v>
      </c>
      <c r="D127" s="107" t="s">
        <v>129</v>
      </c>
      <c r="E127" s="107" t="s">
        <v>83</v>
      </c>
      <c r="F127" s="107" t="s">
        <v>367</v>
      </c>
      <c r="G127" s="107"/>
      <c r="H127" s="107"/>
      <c r="I127" s="107"/>
      <c r="J127" s="107"/>
      <c r="K127" s="107"/>
      <c r="L127" s="107"/>
      <c r="M127" s="91">
        <v>0</v>
      </c>
      <c r="N127" s="91">
        <v>190000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130000</v>
      </c>
      <c r="AD127" s="91">
        <v>130000</v>
      </c>
      <c r="AE127" s="91">
        <v>130000</v>
      </c>
      <c r="AF127" s="111">
        <v>0</v>
      </c>
      <c r="AG127" s="112">
        <v>0</v>
      </c>
      <c r="AH127" s="112">
        <v>130000</v>
      </c>
      <c r="AI127" s="112">
        <v>0</v>
      </c>
      <c r="AJ127" s="113">
        <v>0.68421052631578949</v>
      </c>
      <c r="AK127" s="112">
        <v>0</v>
      </c>
      <c r="AL127" s="113">
        <v>0</v>
      </c>
      <c r="AM127" s="112">
        <v>0</v>
      </c>
      <c r="AN127" s="102"/>
    </row>
    <row r="128" spans="1:40" ht="62.4" outlineLevel="4" x14ac:dyDescent="0.3">
      <c r="A128" s="116" t="s">
        <v>503</v>
      </c>
      <c r="B128" s="107" t="s">
        <v>79</v>
      </c>
      <c r="C128" s="107" t="s">
        <v>128</v>
      </c>
      <c r="D128" s="107" t="s">
        <v>129</v>
      </c>
      <c r="E128" s="107" t="s">
        <v>95</v>
      </c>
      <c r="F128" s="107" t="s">
        <v>504</v>
      </c>
      <c r="G128" s="107"/>
      <c r="H128" s="107"/>
      <c r="I128" s="107"/>
      <c r="J128" s="107"/>
      <c r="K128" s="107"/>
      <c r="L128" s="107"/>
      <c r="M128" s="91">
        <v>0</v>
      </c>
      <c r="N128" s="91">
        <v>2232.8200000000002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>
        <v>2232.8200000000002</v>
      </c>
      <c r="AD128" s="91">
        <v>2232.8200000000002</v>
      </c>
      <c r="AE128" s="91">
        <v>2232.8200000000002</v>
      </c>
      <c r="AF128" s="111">
        <v>0</v>
      </c>
      <c r="AG128" s="112">
        <v>0</v>
      </c>
      <c r="AH128" s="112">
        <v>2232.8200000000002</v>
      </c>
      <c r="AI128" s="112">
        <v>0</v>
      </c>
      <c r="AJ128" s="113">
        <v>1</v>
      </c>
      <c r="AK128" s="112">
        <v>0</v>
      </c>
      <c r="AL128" s="113">
        <v>0</v>
      </c>
      <c r="AM128" s="112">
        <v>0</v>
      </c>
      <c r="AN128" s="102"/>
    </row>
    <row r="129" spans="1:40" outlineLevel="1" x14ac:dyDescent="0.3">
      <c r="A129" s="116" t="s">
        <v>505</v>
      </c>
      <c r="B129" s="107" t="s">
        <v>73</v>
      </c>
      <c r="C129" s="107" t="s">
        <v>130</v>
      </c>
      <c r="D129" s="107" t="s">
        <v>75</v>
      </c>
      <c r="E129" s="107" t="s">
        <v>73</v>
      </c>
      <c r="F129" s="107" t="s">
        <v>73</v>
      </c>
      <c r="G129" s="107"/>
      <c r="H129" s="107"/>
      <c r="I129" s="107"/>
      <c r="J129" s="107"/>
      <c r="K129" s="107"/>
      <c r="L129" s="107"/>
      <c r="M129" s="90">
        <v>0</v>
      </c>
      <c r="N129" s="90">
        <v>50000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90">
        <v>0</v>
      </c>
      <c r="AA129" s="90">
        <v>0</v>
      </c>
      <c r="AB129" s="90">
        <v>0</v>
      </c>
      <c r="AC129" s="90">
        <v>24750</v>
      </c>
      <c r="AD129" s="90">
        <v>24750</v>
      </c>
      <c r="AE129" s="90">
        <v>24750</v>
      </c>
      <c r="AF129" s="108">
        <v>0</v>
      </c>
      <c r="AG129" s="109">
        <v>0</v>
      </c>
      <c r="AH129" s="109">
        <v>24750</v>
      </c>
      <c r="AI129" s="109">
        <v>0</v>
      </c>
      <c r="AJ129" s="110">
        <v>0.495</v>
      </c>
      <c r="AK129" s="109">
        <v>0</v>
      </c>
      <c r="AL129" s="110">
        <v>0</v>
      </c>
      <c r="AM129" s="109">
        <v>0</v>
      </c>
      <c r="AN129" s="102"/>
    </row>
    <row r="130" spans="1:40" ht="46.8" outlineLevel="2" x14ac:dyDescent="0.3">
      <c r="A130" s="116" t="s">
        <v>506</v>
      </c>
      <c r="B130" s="107" t="s">
        <v>73</v>
      </c>
      <c r="C130" s="107" t="s">
        <v>131</v>
      </c>
      <c r="D130" s="107" t="s">
        <v>75</v>
      </c>
      <c r="E130" s="107" t="s">
        <v>73</v>
      </c>
      <c r="F130" s="107" t="s">
        <v>73</v>
      </c>
      <c r="G130" s="107"/>
      <c r="H130" s="107"/>
      <c r="I130" s="107"/>
      <c r="J130" s="107"/>
      <c r="K130" s="107"/>
      <c r="L130" s="107"/>
      <c r="M130" s="90">
        <v>0</v>
      </c>
      <c r="N130" s="90">
        <v>50000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  <c r="Y130" s="90">
        <v>0</v>
      </c>
      <c r="Z130" s="90">
        <v>0</v>
      </c>
      <c r="AA130" s="90">
        <v>0</v>
      </c>
      <c r="AB130" s="90">
        <v>0</v>
      </c>
      <c r="AC130" s="90">
        <v>24750</v>
      </c>
      <c r="AD130" s="90">
        <v>24750</v>
      </c>
      <c r="AE130" s="90">
        <v>24750</v>
      </c>
      <c r="AF130" s="108">
        <v>0</v>
      </c>
      <c r="AG130" s="109">
        <v>0</v>
      </c>
      <c r="AH130" s="109">
        <v>24750</v>
      </c>
      <c r="AI130" s="109">
        <v>0</v>
      </c>
      <c r="AJ130" s="110">
        <v>0.495</v>
      </c>
      <c r="AK130" s="109">
        <v>0</v>
      </c>
      <c r="AL130" s="110">
        <v>0</v>
      </c>
      <c r="AM130" s="109">
        <v>0</v>
      </c>
      <c r="AN130" s="102"/>
    </row>
    <row r="131" spans="1:40" ht="78" outlineLevel="3" x14ac:dyDescent="0.3">
      <c r="A131" s="116" t="s">
        <v>460</v>
      </c>
      <c r="B131" s="107" t="s">
        <v>73</v>
      </c>
      <c r="C131" s="107" t="s">
        <v>131</v>
      </c>
      <c r="D131" s="107" t="s">
        <v>101</v>
      </c>
      <c r="E131" s="107" t="s">
        <v>73</v>
      </c>
      <c r="F131" s="107" t="s">
        <v>73</v>
      </c>
      <c r="G131" s="107"/>
      <c r="H131" s="107"/>
      <c r="I131" s="107"/>
      <c r="J131" s="107"/>
      <c r="K131" s="107"/>
      <c r="L131" s="107"/>
      <c r="M131" s="90">
        <v>0</v>
      </c>
      <c r="N131" s="90">
        <v>50000</v>
      </c>
      <c r="O131" s="90">
        <v>0</v>
      </c>
      <c r="P131" s="90">
        <v>0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0</v>
      </c>
      <c r="X131" s="90">
        <v>0</v>
      </c>
      <c r="Y131" s="90">
        <v>0</v>
      </c>
      <c r="Z131" s="90">
        <v>0</v>
      </c>
      <c r="AA131" s="90">
        <v>0</v>
      </c>
      <c r="AB131" s="90">
        <v>0</v>
      </c>
      <c r="AC131" s="90">
        <v>24750</v>
      </c>
      <c r="AD131" s="90">
        <v>24750</v>
      </c>
      <c r="AE131" s="90">
        <v>24750</v>
      </c>
      <c r="AF131" s="108">
        <v>0</v>
      </c>
      <c r="AG131" s="109">
        <v>0</v>
      </c>
      <c r="AH131" s="109">
        <v>24750</v>
      </c>
      <c r="AI131" s="109">
        <v>0</v>
      </c>
      <c r="AJ131" s="110">
        <v>0.495</v>
      </c>
      <c r="AK131" s="109">
        <v>0</v>
      </c>
      <c r="AL131" s="110">
        <v>0</v>
      </c>
      <c r="AM131" s="109">
        <v>0</v>
      </c>
      <c r="AN131" s="102"/>
    </row>
    <row r="132" spans="1:40" outlineLevel="4" x14ac:dyDescent="0.3">
      <c r="A132" s="116" t="s">
        <v>442</v>
      </c>
      <c r="B132" s="107" t="s">
        <v>79</v>
      </c>
      <c r="C132" s="107" t="s">
        <v>131</v>
      </c>
      <c r="D132" s="107" t="s">
        <v>101</v>
      </c>
      <c r="E132" s="107" t="s">
        <v>83</v>
      </c>
      <c r="F132" s="107" t="s">
        <v>81</v>
      </c>
      <c r="G132" s="107"/>
      <c r="H132" s="107"/>
      <c r="I132" s="107"/>
      <c r="J132" s="107"/>
      <c r="K132" s="107"/>
      <c r="L132" s="107"/>
      <c r="M132" s="91">
        <v>0</v>
      </c>
      <c r="N132" s="91">
        <v>50000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  <c r="AC132" s="91">
        <v>24750</v>
      </c>
      <c r="AD132" s="91">
        <v>24750</v>
      </c>
      <c r="AE132" s="91">
        <v>24750</v>
      </c>
      <c r="AF132" s="111">
        <v>0</v>
      </c>
      <c r="AG132" s="112">
        <v>0</v>
      </c>
      <c r="AH132" s="112">
        <v>24750</v>
      </c>
      <c r="AI132" s="112">
        <v>0</v>
      </c>
      <c r="AJ132" s="113">
        <v>0.495</v>
      </c>
      <c r="AK132" s="112">
        <v>0</v>
      </c>
      <c r="AL132" s="113">
        <v>0</v>
      </c>
      <c r="AM132" s="112">
        <v>0</v>
      </c>
      <c r="AN132" s="102"/>
    </row>
    <row r="133" spans="1:40" outlineLevel="1" x14ac:dyDescent="0.3">
      <c r="A133" s="116" t="s">
        <v>507</v>
      </c>
      <c r="B133" s="107" t="s">
        <v>73</v>
      </c>
      <c r="C133" s="107" t="s">
        <v>157</v>
      </c>
      <c r="D133" s="107" t="s">
        <v>75</v>
      </c>
      <c r="E133" s="107" t="s">
        <v>73</v>
      </c>
      <c r="F133" s="107" t="s">
        <v>73</v>
      </c>
      <c r="G133" s="107"/>
      <c r="H133" s="107"/>
      <c r="I133" s="107"/>
      <c r="J133" s="107"/>
      <c r="K133" s="107"/>
      <c r="L133" s="107"/>
      <c r="M133" s="90">
        <v>0</v>
      </c>
      <c r="N133" s="90">
        <v>1122784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90">
        <v>0</v>
      </c>
      <c r="X133" s="90">
        <v>0</v>
      </c>
      <c r="Y133" s="90">
        <v>0</v>
      </c>
      <c r="Z133" s="90">
        <v>0</v>
      </c>
      <c r="AA133" s="90">
        <v>0</v>
      </c>
      <c r="AB133" s="90">
        <v>0</v>
      </c>
      <c r="AC133" s="90">
        <v>0</v>
      </c>
      <c r="AD133" s="90">
        <v>0</v>
      </c>
      <c r="AE133" s="90">
        <v>0</v>
      </c>
      <c r="AF133" s="108">
        <v>0</v>
      </c>
      <c r="AG133" s="109">
        <v>0</v>
      </c>
      <c r="AH133" s="109">
        <v>0</v>
      </c>
      <c r="AI133" s="109">
        <v>0</v>
      </c>
      <c r="AJ133" s="110">
        <v>0</v>
      </c>
      <c r="AK133" s="109">
        <v>0</v>
      </c>
      <c r="AL133" s="110">
        <v>0</v>
      </c>
      <c r="AM133" s="109">
        <v>0</v>
      </c>
      <c r="AN133" s="102"/>
    </row>
    <row r="134" spans="1:40" outlineLevel="2" x14ac:dyDescent="0.3">
      <c r="A134" s="116" t="s">
        <v>508</v>
      </c>
      <c r="B134" s="107" t="s">
        <v>73</v>
      </c>
      <c r="C134" s="107" t="s">
        <v>158</v>
      </c>
      <c r="D134" s="107" t="s">
        <v>75</v>
      </c>
      <c r="E134" s="107" t="s">
        <v>73</v>
      </c>
      <c r="F134" s="107" t="s">
        <v>73</v>
      </c>
      <c r="G134" s="107"/>
      <c r="H134" s="107"/>
      <c r="I134" s="107"/>
      <c r="J134" s="107"/>
      <c r="K134" s="107"/>
      <c r="L134" s="107"/>
      <c r="M134" s="90">
        <v>0</v>
      </c>
      <c r="N134" s="90">
        <v>1122784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90">
        <v>0</v>
      </c>
      <c r="AA134" s="90">
        <v>0</v>
      </c>
      <c r="AB134" s="90">
        <v>0</v>
      </c>
      <c r="AC134" s="90">
        <v>0</v>
      </c>
      <c r="AD134" s="90">
        <v>0</v>
      </c>
      <c r="AE134" s="90">
        <v>0</v>
      </c>
      <c r="AF134" s="108">
        <v>0</v>
      </c>
      <c r="AG134" s="109">
        <v>0</v>
      </c>
      <c r="AH134" s="109">
        <v>0</v>
      </c>
      <c r="AI134" s="109">
        <v>0</v>
      </c>
      <c r="AJ134" s="110">
        <v>0</v>
      </c>
      <c r="AK134" s="109">
        <v>0</v>
      </c>
      <c r="AL134" s="110">
        <v>0</v>
      </c>
      <c r="AM134" s="109">
        <v>0</v>
      </c>
      <c r="AN134" s="102"/>
    </row>
    <row r="135" spans="1:40" ht="78" outlineLevel="3" x14ac:dyDescent="0.3">
      <c r="A135" s="116" t="s">
        <v>509</v>
      </c>
      <c r="B135" s="107" t="s">
        <v>73</v>
      </c>
      <c r="C135" s="107" t="s">
        <v>158</v>
      </c>
      <c r="D135" s="107" t="s">
        <v>510</v>
      </c>
      <c r="E135" s="107" t="s">
        <v>73</v>
      </c>
      <c r="F135" s="107" t="s">
        <v>73</v>
      </c>
      <c r="G135" s="107"/>
      <c r="H135" s="107"/>
      <c r="I135" s="107"/>
      <c r="J135" s="107"/>
      <c r="K135" s="107"/>
      <c r="L135" s="107"/>
      <c r="M135" s="90">
        <v>0</v>
      </c>
      <c r="N135" s="90">
        <v>1122784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0</v>
      </c>
      <c r="X135" s="90">
        <v>0</v>
      </c>
      <c r="Y135" s="90">
        <v>0</v>
      </c>
      <c r="Z135" s="90">
        <v>0</v>
      </c>
      <c r="AA135" s="90">
        <v>0</v>
      </c>
      <c r="AB135" s="90">
        <v>0</v>
      </c>
      <c r="AC135" s="90">
        <v>0</v>
      </c>
      <c r="AD135" s="90">
        <v>0</v>
      </c>
      <c r="AE135" s="90">
        <v>0</v>
      </c>
      <c r="AF135" s="108">
        <v>0</v>
      </c>
      <c r="AG135" s="109">
        <v>0</v>
      </c>
      <c r="AH135" s="109">
        <v>0</v>
      </c>
      <c r="AI135" s="109">
        <v>0</v>
      </c>
      <c r="AJ135" s="110">
        <v>0</v>
      </c>
      <c r="AK135" s="109">
        <v>0</v>
      </c>
      <c r="AL135" s="110">
        <v>0</v>
      </c>
      <c r="AM135" s="109">
        <v>0</v>
      </c>
      <c r="AN135" s="102"/>
    </row>
    <row r="136" spans="1:40" ht="31.2" outlineLevel="4" x14ac:dyDescent="0.3">
      <c r="A136" s="116" t="s">
        <v>452</v>
      </c>
      <c r="B136" s="107" t="s">
        <v>79</v>
      </c>
      <c r="C136" s="107" t="s">
        <v>158</v>
      </c>
      <c r="D136" s="107" t="s">
        <v>510</v>
      </c>
      <c r="E136" s="107" t="s">
        <v>83</v>
      </c>
      <c r="F136" s="107" t="s">
        <v>94</v>
      </c>
      <c r="G136" s="107" t="s">
        <v>511</v>
      </c>
      <c r="H136" s="107"/>
      <c r="I136" s="107"/>
      <c r="J136" s="107"/>
      <c r="K136" s="107"/>
      <c r="L136" s="107"/>
      <c r="M136" s="91">
        <v>0</v>
      </c>
      <c r="N136" s="91">
        <v>1122784</v>
      </c>
      <c r="O136" s="91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  <c r="AC136" s="91">
        <v>0</v>
      </c>
      <c r="AD136" s="91">
        <v>0</v>
      </c>
      <c r="AE136" s="91">
        <v>0</v>
      </c>
      <c r="AF136" s="111">
        <v>0</v>
      </c>
      <c r="AG136" s="112">
        <v>0</v>
      </c>
      <c r="AH136" s="112">
        <v>0</v>
      </c>
      <c r="AI136" s="112">
        <v>0</v>
      </c>
      <c r="AJ136" s="113">
        <v>0</v>
      </c>
      <c r="AK136" s="112">
        <v>0</v>
      </c>
      <c r="AL136" s="113">
        <v>0</v>
      </c>
      <c r="AM136" s="112">
        <v>0</v>
      </c>
      <c r="AN136" s="102"/>
    </row>
    <row r="137" spans="1:40" outlineLevel="1" x14ac:dyDescent="0.3">
      <c r="A137" s="116" t="s">
        <v>512</v>
      </c>
      <c r="B137" s="107" t="s">
        <v>73</v>
      </c>
      <c r="C137" s="107" t="s">
        <v>132</v>
      </c>
      <c r="D137" s="107" t="s">
        <v>75</v>
      </c>
      <c r="E137" s="107" t="s">
        <v>73</v>
      </c>
      <c r="F137" s="107" t="s">
        <v>73</v>
      </c>
      <c r="G137" s="107"/>
      <c r="H137" s="107"/>
      <c r="I137" s="107"/>
      <c r="J137" s="107"/>
      <c r="K137" s="107"/>
      <c r="L137" s="107"/>
      <c r="M137" s="90">
        <v>0</v>
      </c>
      <c r="N137" s="90">
        <v>499800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0">
        <v>216487.3</v>
      </c>
      <c r="AD137" s="90">
        <v>216487.3</v>
      </c>
      <c r="AE137" s="90">
        <v>216487.3</v>
      </c>
      <c r="AF137" s="108">
        <v>0</v>
      </c>
      <c r="AG137" s="109">
        <v>0</v>
      </c>
      <c r="AH137" s="109">
        <v>216487.3</v>
      </c>
      <c r="AI137" s="109">
        <v>0</v>
      </c>
      <c r="AJ137" s="110">
        <v>0.43314785914365744</v>
      </c>
      <c r="AK137" s="109">
        <v>0</v>
      </c>
      <c r="AL137" s="110">
        <v>0</v>
      </c>
      <c r="AM137" s="109">
        <v>0</v>
      </c>
      <c r="AN137" s="102"/>
    </row>
    <row r="138" spans="1:40" outlineLevel="2" x14ac:dyDescent="0.3">
      <c r="A138" s="116" t="s">
        <v>513</v>
      </c>
      <c r="B138" s="107" t="s">
        <v>73</v>
      </c>
      <c r="C138" s="107" t="s">
        <v>133</v>
      </c>
      <c r="D138" s="107" t="s">
        <v>75</v>
      </c>
      <c r="E138" s="107" t="s">
        <v>73</v>
      </c>
      <c r="F138" s="107" t="s">
        <v>73</v>
      </c>
      <c r="G138" s="107"/>
      <c r="H138" s="107"/>
      <c r="I138" s="107"/>
      <c r="J138" s="107"/>
      <c r="K138" s="107"/>
      <c r="L138" s="107"/>
      <c r="M138" s="90">
        <v>0</v>
      </c>
      <c r="N138" s="90">
        <v>121000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0">
        <v>0</v>
      </c>
      <c r="X138" s="90">
        <v>0</v>
      </c>
      <c r="Y138" s="90">
        <v>0</v>
      </c>
      <c r="Z138" s="90">
        <v>0</v>
      </c>
      <c r="AA138" s="90">
        <v>0</v>
      </c>
      <c r="AB138" s="90">
        <v>0</v>
      </c>
      <c r="AC138" s="90">
        <v>50355.05</v>
      </c>
      <c r="AD138" s="90">
        <v>50355.05</v>
      </c>
      <c r="AE138" s="90">
        <v>50355.05</v>
      </c>
      <c r="AF138" s="108">
        <v>0</v>
      </c>
      <c r="AG138" s="109">
        <v>0</v>
      </c>
      <c r="AH138" s="109">
        <v>50355.05</v>
      </c>
      <c r="AI138" s="109">
        <v>0</v>
      </c>
      <c r="AJ138" s="110">
        <v>0.41615743801652894</v>
      </c>
      <c r="AK138" s="109">
        <v>0</v>
      </c>
      <c r="AL138" s="110">
        <v>0</v>
      </c>
      <c r="AM138" s="109">
        <v>0</v>
      </c>
      <c r="AN138" s="102"/>
    </row>
    <row r="139" spans="1:40" ht="46.8" outlineLevel="3" x14ac:dyDescent="0.3">
      <c r="A139" s="116" t="s">
        <v>514</v>
      </c>
      <c r="B139" s="107" t="s">
        <v>73</v>
      </c>
      <c r="C139" s="107" t="s">
        <v>133</v>
      </c>
      <c r="D139" s="107" t="s">
        <v>134</v>
      </c>
      <c r="E139" s="107" t="s">
        <v>73</v>
      </c>
      <c r="F139" s="107" t="s">
        <v>73</v>
      </c>
      <c r="G139" s="107"/>
      <c r="H139" s="107"/>
      <c r="I139" s="107"/>
      <c r="J139" s="107"/>
      <c r="K139" s="107"/>
      <c r="L139" s="107"/>
      <c r="M139" s="90">
        <v>0</v>
      </c>
      <c r="N139" s="90">
        <v>121000</v>
      </c>
      <c r="O139" s="90">
        <v>0</v>
      </c>
      <c r="P139" s="90">
        <v>0</v>
      </c>
      <c r="Q139" s="90">
        <v>0</v>
      </c>
      <c r="R139" s="90">
        <v>0</v>
      </c>
      <c r="S139" s="90">
        <v>0</v>
      </c>
      <c r="T139" s="90">
        <v>0</v>
      </c>
      <c r="U139" s="90">
        <v>0</v>
      </c>
      <c r="V139" s="90">
        <v>0</v>
      </c>
      <c r="W139" s="90">
        <v>0</v>
      </c>
      <c r="X139" s="90">
        <v>0</v>
      </c>
      <c r="Y139" s="90">
        <v>0</v>
      </c>
      <c r="Z139" s="90">
        <v>0</v>
      </c>
      <c r="AA139" s="90">
        <v>0</v>
      </c>
      <c r="AB139" s="90">
        <v>0</v>
      </c>
      <c r="AC139" s="90">
        <v>50355.05</v>
      </c>
      <c r="AD139" s="90">
        <v>50355.05</v>
      </c>
      <c r="AE139" s="90">
        <v>50355.05</v>
      </c>
      <c r="AF139" s="108">
        <v>0</v>
      </c>
      <c r="AG139" s="109">
        <v>0</v>
      </c>
      <c r="AH139" s="109">
        <v>50355.05</v>
      </c>
      <c r="AI139" s="109">
        <v>0</v>
      </c>
      <c r="AJ139" s="110">
        <v>0.41615743801652894</v>
      </c>
      <c r="AK139" s="109">
        <v>0</v>
      </c>
      <c r="AL139" s="110">
        <v>0</v>
      </c>
      <c r="AM139" s="109">
        <v>0</v>
      </c>
      <c r="AN139" s="102"/>
    </row>
    <row r="140" spans="1:40" ht="46.8" outlineLevel="4" x14ac:dyDescent="0.3">
      <c r="A140" s="116" t="s">
        <v>515</v>
      </c>
      <c r="B140" s="107" t="s">
        <v>79</v>
      </c>
      <c r="C140" s="107" t="s">
        <v>133</v>
      </c>
      <c r="D140" s="107" t="s">
        <v>134</v>
      </c>
      <c r="E140" s="107" t="s">
        <v>135</v>
      </c>
      <c r="F140" s="107" t="s">
        <v>379</v>
      </c>
      <c r="G140" s="107"/>
      <c r="H140" s="107"/>
      <c r="I140" s="107"/>
      <c r="J140" s="107"/>
      <c r="K140" s="107"/>
      <c r="L140" s="107"/>
      <c r="M140" s="91">
        <v>0</v>
      </c>
      <c r="N140" s="91">
        <v>121000</v>
      </c>
      <c r="O140" s="91">
        <v>0</v>
      </c>
      <c r="P140" s="91">
        <v>0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  <c r="AC140" s="91">
        <v>50355.05</v>
      </c>
      <c r="AD140" s="91">
        <v>50355.05</v>
      </c>
      <c r="AE140" s="91">
        <v>50355.05</v>
      </c>
      <c r="AF140" s="111">
        <v>0</v>
      </c>
      <c r="AG140" s="112">
        <v>0</v>
      </c>
      <c r="AH140" s="112">
        <v>50355.05</v>
      </c>
      <c r="AI140" s="112">
        <v>0</v>
      </c>
      <c r="AJ140" s="113">
        <v>0.41615743801652894</v>
      </c>
      <c r="AK140" s="112">
        <v>0</v>
      </c>
      <c r="AL140" s="113">
        <v>0</v>
      </c>
      <c r="AM140" s="112">
        <v>0</v>
      </c>
      <c r="AN140" s="102"/>
    </row>
    <row r="141" spans="1:40" ht="31.2" outlineLevel="2" x14ac:dyDescent="0.3">
      <c r="A141" s="116" t="s">
        <v>516</v>
      </c>
      <c r="B141" s="107" t="s">
        <v>73</v>
      </c>
      <c r="C141" s="107" t="s">
        <v>136</v>
      </c>
      <c r="D141" s="107" t="s">
        <v>75</v>
      </c>
      <c r="E141" s="107" t="s">
        <v>73</v>
      </c>
      <c r="F141" s="107" t="s">
        <v>73</v>
      </c>
      <c r="G141" s="107"/>
      <c r="H141" s="107"/>
      <c r="I141" s="107"/>
      <c r="J141" s="107"/>
      <c r="K141" s="107"/>
      <c r="L141" s="107"/>
      <c r="M141" s="90">
        <v>0</v>
      </c>
      <c r="N141" s="90">
        <v>109495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90">
        <v>0</v>
      </c>
      <c r="AA141" s="90">
        <v>0</v>
      </c>
      <c r="AB141" s="90">
        <v>0</v>
      </c>
      <c r="AC141" s="90">
        <v>56234.75</v>
      </c>
      <c r="AD141" s="90">
        <v>56234.75</v>
      </c>
      <c r="AE141" s="90">
        <v>56234.75</v>
      </c>
      <c r="AF141" s="108">
        <v>0</v>
      </c>
      <c r="AG141" s="109">
        <v>0</v>
      </c>
      <c r="AH141" s="109">
        <v>56234.75</v>
      </c>
      <c r="AI141" s="109">
        <v>0</v>
      </c>
      <c r="AJ141" s="110">
        <v>0.51358281200054801</v>
      </c>
      <c r="AK141" s="109">
        <v>0</v>
      </c>
      <c r="AL141" s="110">
        <v>0</v>
      </c>
      <c r="AM141" s="109">
        <v>0</v>
      </c>
      <c r="AN141" s="102"/>
    </row>
    <row r="142" spans="1:40" ht="93.6" outlineLevel="3" x14ac:dyDescent="0.3">
      <c r="A142" s="116" t="s">
        <v>517</v>
      </c>
      <c r="B142" s="107" t="s">
        <v>73</v>
      </c>
      <c r="C142" s="107" t="s">
        <v>136</v>
      </c>
      <c r="D142" s="107" t="s">
        <v>137</v>
      </c>
      <c r="E142" s="107" t="s">
        <v>73</v>
      </c>
      <c r="F142" s="107" t="s">
        <v>73</v>
      </c>
      <c r="G142" s="107"/>
      <c r="H142" s="107"/>
      <c r="I142" s="107"/>
      <c r="J142" s="107"/>
      <c r="K142" s="107"/>
      <c r="L142" s="107"/>
      <c r="M142" s="90">
        <v>0</v>
      </c>
      <c r="N142" s="90">
        <v>109495</v>
      </c>
      <c r="O142" s="90">
        <v>0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0</v>
      </c>
      <c r="V142" s="90">
        <v>0</v>
      </c>
      <c r="W142" s="90">
        <v>0</v>
      </c>
      <c r="X142" s="90">
        <v>0</v>
      </c>
      <c r="Y142" s="90">
        <v>0</v>
      </c>
      <c r="Z142" s="90">
        <v>0</v>
      </c>
      <c r="AA142" s="90">
        <v>0</v>
      </c>
      <c r="AB142" s="90">
        <v>0</v>
      </c>
      <c r="AC142" s="90">
        <v>56234.75</v>
      </c>
      <c r="AD142" s="90">
        <v>56234.75</v>
      </c>
      <c r="AE142" s="90">
        <v>56234.75</v>
      </c>
      <c r="AF142" s="108">
        <v>0</v>
      </c>
      <c r="AG142" s="109">
        <v>0</v>
      </c>
      <c r="AH142" s="109">
        <v>56234.75</v>
      </c>
      <c r="AI142" s="109">
        <v>0</v>
      </c>
      <c r="AJ142" s="110">
        <v>0.51358281200054801</v>
      </c>
      <c r="AK142" s="109">
        <v>0</v>
      </c>
      <c r="AL142" s="110">
        <v>0</v>
      </c>
      <c r="AM142" s="109">
        <v>0</v>
      </c>
      <c r="AN142" s="102"/>
    </row>
    <row r="143" spans="1:40" ht="46.8" outlineLevel="4" x14ac:dyDescent="0.3">
      <c r="A143" s="116" t="s">
        <v>518</v>
      </c>
      <c r="B143" s="107" t="s">
        <v>79</v>
      </c>
      <c r="C143" s="107" t="s">
        <v>136</v>
      </c>
      <c r="D143" s="107" t="s">
        <v>137</v>
      </c>
      <c r="E143" s="107" t="s">
        <v>138</v>
      </c>
      <c r="F143" s="107" t="s">
        <v>139</v>
      </c>
      <c r="G143" s="107"/>
      <c r="H143" s="107"/>
      <c r="I143" s="107"/>
      <c r="J143" s="107"/>
      <c r="K143" s="107"/>
      <c r="L143" s="107"/>
      <c r="M143" s="91">
        <v>0</v>
      </c>
      <c r="N143" s="91">
        <v>109495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  <c r="AC143" s="91">
        <v>56234.75</v>
      </c>
      <c r="AD143" s="91">
        <v>56234.75</v>
      </c>
      <c r="AE143" s="91">
        <v>56234.75</v>
      </c>
      <c r="AF143" s="111">
        <v>0</v>
      </c>
      <c r="AG143" s="112">
        <v>0</v>
      </c>
      <c r="AH143" s="112">
        <v>56234.75</v>
      </c>
      <c r="AI143" s="112">
        <v>0</v>
      </c>
      <c r="AJ143" s="113">
        <v>0.51358281200054801</v>
      </c>
      <c r="AK143" s="112">
        <v>0</v>
      </c>
      <c r="AL143" s="113">
        <v>0</v>
      </c>
      <c r="AM143" s="112">
        <v>0</v>
      </c>
      <c r="AN143" s="102"/>
    </row>
    <row r="144" spans="1:40" ht="31.2" outlineLevel="2" x14ac:dyDescent="0.3">
      <c r="A144" s="116" t="s">
        <v>519</v>
      </c>
      <c r="B144" s="107" t="s">
        <v>73</v>
      </c>
      <c r="C144" s="107" t="s">
        <v>140</v>
      </c>
      <c r="D144" s="107" t="s">
        <v>75</v>
      </c>
      <c r="E144" s="107" t="s">
        <v>73</v>
      </c>
      <c r="F144" s="107" t="s">
        <v>73</v>
      </c>
      <c r="G144" s="107"/>
      <c r="H144" s="107"/>
      <c r="I144" s="107"/>
      <c r="J144" s="107"/>
      <c r="K144" s="107"/>
      <c r="L144" s="107"/>
      <c r="M144" s="90">
        <v>0</v>
      </c>
      <c r="N144" s="90">
        <v>269305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0</v>
      </c>
      <c r="W144" s="90">
        <v>0</v>
      </c>
      <c r="X144" s="90">
        <v>0</v>
      </c>
      <c r="Y144" s="90">
        <v>0</v>
      </c>
      <c r="Z144" s="90">
        <v>0</v>
      </c>
      <c r="AA144" s="90">
        <v>0</v>
      </c>
      <c r="AB144" s="90">
        <v>0</v>
      </c>
      <c r="AC144" s="90">
        <v>109897.5</v>
      </c>
      <c r="AD144" s="90">
        <v>109897.5</v>
      </c>
      <c r="AE144" s="90">
        <v>109897.5</v>
      </c>
      <c r="AF144" s="108">
        <v>0</v>
      </c>
      <c r="AG144" s="109">
        <v>0</v>
      </c>
      <c r="AH144" s="109">
        <v>109897.5</v>
      </c>
      <c r="AI144" s="109">
        <v>0</v>
      </c>
      <c r="AJ144" s="110">
        <v>0.40807820129592842</v>
      </c>
      <c r="AK144" s="109">
        <v>0</v>
      </c>
      <c r="AL144" s="110">
        <v>0</v>
      </c>
      <c r="AM144" s="109">
        <v>0</v>
      </c>
      <c r="AN144" s="102"/>
    </row>
    <row r="145" spans="1:40" ht="31.2" outlineLevel="3" x14ac:dyDescent="0.3">
      <c r="A145" s="116" t="s">
        <v>520</v>
      </c>
      <c r="B145" s="107" t="s">
        <v>73</v>
      </c>
      <c r="C145" s="107" t="s">
        <v>140</v>
      </c>
      <c r="D145" s="107" t="s">
        <v>141</v>
      </c>
      <c r="E145" s="107" t="s">
        <v>73</v>
      </c>
      <c r="F145" s="107" t="s">
        <v>73</v>
      </c>
      <c r="G145" s="107"/>
      <c r="H145" s="107"/>
      <c r="I145" s="107"/>
      <c r="J145" s="107"/>
      <c r="K145" s="107"/>
      <c r="L145" s="107"/>
      <c r="M145" s="90">
        <v>0</v>
      </c>
      <c r="N145" s="90">
        <v>269305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0">
        <v>0</v>
      </c>
      <c r="W145" s="90">
        <v>0</v>
      </c>
      <c r="X145" s="90">
        <v>0</v>
      </c>
      <c r="Y145" s="90">
        <v>0</v>
      </c>
      <c r="Z145" s="90">
        <v>0</v>
      </c>
      <c r="AA145" s="90">
        <v>0</v>
      </c>
      <c r="AB145" s="90">
        <v>0</v>
      </c>
      <c r="AC145" s="90">
        <v>109897.5</v>
      </c>
      <c r="AD145" s="90">
        <v>109897.5</v>
      </c>
      <c r="AE145" s="90">
        <v>109897.5</v>
      </c>
      <c r="AF145" s="108">
        <v>0</v>
      </c>
      <c r="AG145" s="109">
        <v>0</v>
      </c>
      <c r="AH145" s="109">
        <v>109897.5</v>
      </c>
      <c r="AI145" s="109">
        <v>0</v>
      </c>
      <c r="AJ145" s="110">
        <v>0.40807820129592842</v>
      </c>
      <c r="AK145" s="109">
        <v>0</v>
      </c>
      <c r="AL145" s="110">
        <v>0</v>
      </c>
      <c r="AM145" s="109">
        <v>0</v>
      </c>
      <c r="AN145" s="102"/>
    </row>
    <row r="146" spans="1:40" ht="31.2" outlineLevel="4" x14ac:dyDescent="0.3">
      <c r="A146" s="116" t="s">
        <v>521</v>
      </c>
      <c r="B146" s="107" t="s">
        <v>79</v>
      </c>
      <c r="C146" s="107" t="s">
        <v>140</v>
      </c>
      <c r="D146" s="107" t="s">
        <v>141</v>
      </c>
      <c r="E146" s="107" t="s">
        <v>142</v>
      </c>
      <c r="F146" s="107" t="s">
        <v>143</v>
      </c>
      <c r="G146" s="107"/>
      <c r="H146" s="107"/>
      <c r="I146" s="107"/>
      <c r="J146" s="107"/>
      <c r="K146" s="107"/>
      <c r="L146" s="107"/>
      <c r="M146" s="91">
        <v>0</v>
      </c>
      <c r="N146" s="91">
        <v>70000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18000</v>
      </c>
      <c r="AD146" s="91">
        <v>18000</v>
      </c>
      <c r="AE146" s="91">
        <v>18000</v>
      </c>
      <c r="AF146" s="111">
        <v>0</v>
      </c>
      <c r="AG146" s="112">
        <v>0</v>
      </c>
      <c r="AH146" s="112">
        <v>18000</v>
      </c>
      <c r="AI146" s="112">
        <v>0</v>
      </c>
      <c r="AJ146" s="113">
        <v>0.25714285714285712</v>
      </c>
      <c r="AK146" s="112">
        <v>0</v>
      </c>
      <c r="AL146" s="113">
        <v>0</v>
      </c>
      <c r="AM146" s="112">
        <v>0</v>
      </c>
      <c r="AN146" s="102"/>
    </row>
    <row r="147" spans="1:40" ht="78" outlineLevel="4" x14ac:dyDescent="0.3">
      <c r="A147" s="116" t="s">
        <v>498</v>
      </c>
      <c r="B147" s="107" t="s">
        <v>79</v>
      </c>
      <c r="C147" s="107" t="s">
        <v>140</v>
      </c>
      <c r="D147" s="107" t="s">
        <v>141</v>
      </c>
      <c r="E147" s="107" t="s">
        <v>380</v>
      </c>
      <c r="F147" s="107" t="s">
        <v>378</v>
      </c>
      <c r="G147" s="107"/>
      <c r="H147" s="107"/>
      <c r="I147" s="107"/>
      <c r="J147" s="107"/>
      <c r="K147" s="107"/>
      <c r="L147" s="107"/>
      <c r="M147" s="91">
        <v>0</v>
      </c>
      <c r="N147" s="91">
        <v>199305</v>
      </c>
      <c r="O147" s="91">
        <v>0</v>
      </c>
      <c r="P147" s="91">
        <v>0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91897.5</v>
      </c>
      <c r="AD147" s="91">
        <v>91897.5</v>
      </c>
      <c r="AE147" s="91">
        <v>91897.5</v>
      </c>
      <c r="AF147" s="111">
        <v>0</v>
      </c>
      <c r="AG147" s="112">
        <v>0</v>
      </c>
      <c r="AH147" s="112">
        <v>91897.5</v>
      </c>
      <c r="AI147" s="112">
        <v>0</v>
      </c>
      <c r="AJ147" s="113">
        <v>0.46108978700985925</v>
      </c>
      <c r="AK147" s="112">
        <v>0</v>
      </c>
      <c r="AL147" s="113">
        <v>0</v>
      </c>
      <c r="AM147" s="112">
        <v>0</v>
      </c>
      <c r="AN147" s="102"/>
    </row>
    <row r="148" spans="1:40" ht="31.2" outlineLevel="1" x14ac:dyDescent="0.3">
      <c r="A148" s="116" t="s">
        <v>522</v>
      </c>
      <c r="B148" s="107" t="s">
        <v>73</v>
      </c>
      <c r="C148" s="107" t="s">
        <v>144</v>
      </c>
      <c r="D148" s="107" t="s">
        <v>75</v>
      </c>
      <c r="E148" s="107" t="s">
        <v>73</v>
      </c>
      <c r="F148" s="107" t="s">
        <v>73</v>
      </c>
      <c r="G148" s="107"/>
      <c r="H148" s="107"/>
      <c r="I148" s="107"/>
      <c r="J148" s="107"/>
      <c r="K148" s="107"/>
      <c r="L148" s="107"/>
      <c r="M148" s="90">
        <v>0</v>
      </c>
      <c r="N148" s="90">
        <v>6907675</v>
      </c>
      <c r="O148" s="90">
        <v>0</v>
      </c>
      <c r="P148" s="90">
        <v>0</v>
      </c>
      <c r="Q148" s="90">
        <v>0</v>
      </c>
      <c r="R148" s="90">
        <v>0</v>
      </c>
      <c r="S148" s="90">
        <v>0</v>
      </c>
      <c r="T148" s="90">
        <v>0</v>
      </c>
      <c r="U148" s="90">
        <v>0</v>
      </c>
      <c r="V148" s="90">
        <v>0</v>
      </c>
      <c r="W148" s="90">
        <v>0</v>
      </c>
      <c r="X148" s="90">
        <v>0</v>
      </c>
      <c r="Y148" s="90">
        <v>0</v>
      </c>
      <c r="Z148" s="90">
        <v>0</v>
      </c>
      <c r="AA148" s="90">
        <v>0</v>
      </c>
      <c r="AB148" s="90">
        <v>0</v>
      </c>
      <c r="AC148" s="90">
        <v>3443753.74</v>
      </c>
      <c r="AD148" s="90">
        <v>3443753.74</v>
      </c>
      <c r="AE148" s="90">
        <v>3443753.74</v>
      </c>
      <c r="AF148" s="108">
        <v>0</v>
      </c>
      <c r="AG148" s="109">
        <v>0</v>
      </c>
      <c r="AH148" s="109">
        <v>3443753.74</v>
      </c>
      <c r="AI148" s="109">
        <v>0</v>
      </c>
      <c r="AJ148" s="110">
        <v>0.49854020925998982</v>
      </c>
      <c r="AK148" s="109">
        <v>0</v>
      </c>
      <c r="AL148" s="110">
        <v>0</v>
      </c>
      <c r="AM148" s="109">
        <v>0</v>
      </c>
      <c r="AN148" s="102"/>
    </row>
    <row r="149" spans="1:40" outlineLevel="2" x14ac:dyDescent="0.3">
      <c r="A149" s="116" t="s">
        <v>523</v>
      </c>
      <c r="B149" s="107" t="s">
        <v>73</v>
      </c>
      <c r="C149" s="107" t="s">
        <v>145</v>
      </c>
      <c r="D149" s="107" t="s">
        <v>75</v>
      </c>
      <c r="E149" s="107" t="s">
        <v>73</v>
      </c>
      <c r="F149" s="107" t="s">
        <v>73</v>
      </c>
      <c r="G149" s="107"/>
      <c r="H149" s="107"/>
      <c r="I149" s="107"/>
      <c r="J149" s="107"/>
      <c r="K149" s="107"/>
      <c r="L149" s="107"/>
      <c r="M149" s="90">
        <v>0</v>
      </c>
      <c r="N149" s="90">
        <v>6907675</v>
      </c>
      <c r="O149" s="90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90">
        <v>0</v>
      </c>
      <c r="AA149" s="90">
        <v>0</v>
      </c>
      <c r="AB149" s="90">
        <v>0</v>
      </c>
      <c r="AC149" s="90">
        <v>3443753.74</v>
      </c>
      <c r="AD149" s="90">
        <v>3443753.74</v>
      </c>
      <c r="AE149" s="90">
        <v>3443753.74</v>
      </c>
      <c r="AF149" s="108">
        <v>0</v>
      </c>
      <c r="AG149" s="109">
        <v>0</v>
      </c>
      <c r="AH149" s="109">
        <v>3443753.74</v>
      </c>
      <c r="AI149" s="109">
        <v>0</v>
      </c>
      <c r="AJ149" s="110">
        <v>0.49854020925998982</v>
      </c>
      <c r="AK149" s="109">
        <v>0</v>
      </c>
      <c r="AL149" s="110">
        <v>0</v>
      </c>
      <c r="AM149" s="109">
        <v>0</v>
      </c>
      <c r="AN149" s="102"/>
    </row>
    <row r="150" spans="1:40" ht="31.2" outlineLevel="3" x14ac:dyDescent="0.3">
      <c r="A150" s="116" t="s">
        <v>524</v>
      </c>
      <c r="B150" s="107" t="s">
        <v>73</v>
      </c>
      <c r="C150" s="107" t="s">
        <v>145</v>
      </c>
      <c r="D150" s="107" t="s">
        <v>146</v>
      </c>
      <c r="E150" s="107" t="s">
        <v>73</v>
      </c>
      <c r="F150" s="107" t="s">
        <v>73</v>
      </c>
      <c r="G150" s="107"/>
      <c r="H150" s="107"/>
      <c r="I150" s="107"/>
      <c r="J150" s="107"/>
      <c r="K150" s="107"/>
      <c r="L150" s="107"/>
      <c r="M150" s="90">
        <v>0</v>
      </c>
      <c r="N150" s="90">
        <v>5689249</v>
      </c>
      <c r="O150" s="90">
        <v>0</v>
      </c>
      <c r="P150" s="90">
        <v>0</v>
      </c>
      <c r="Q150" s="90">
        <v>0</v>
      </c>
      <c r="R150" s="90">
        <v>0</v>
      </c>
      <c r="S150" s="90">
        <v>0</v>
      </c>
      <c r="T150" s="90">
        <v>0</v>
      </c>
      <c r="U150" s="90">
        <v>0</v>
      </c>
      <c r="V150" s="90">
        <v>0</v>
      </c>
      <c r="W150" s="90">
        <v>0</v>
      </c>
      <c r="X150" s="90">
        <v>0</v>
      </c>
      <c r="Y150" s="90">
        <v>0</v>
      </c>
      <c r="Z150" s="90">
        <v>0</v>
      </c>
      <c r="AA150" s="90">
        <v>0</v>
      </c>
      <c r="AB150" s="90">
        <v>0</v>
      </c>
      <c r="AC150" s="90">
        <v>3443753.74</v>
      </c>
      <c r="AD150" s="90">
        <v>3443753.74</v>
      </c>
      <c r="AE150" s="90">
        <v>3443753.74</v>
      </c>
      <c r="AF150" s="108">
        <v>0</v>
      </c>
      <c r="AG150" s="109">
        <v>0</v>
      </c>
      <c r="AH150" s="109">
        <v>3443753.74</v>
      </c>
      <c r="AI150" s="109">
        <v>0</v>
      </c>
      <c r="AJ150" s="110">
        <v>0.60530902057547487</v>
      </c>
      <c r="AK150" s="109">
        <v>0</v>
      </c>
      <c r="AL150" s="110">
        <v>0</v>
      </c>
      <c r="AM150" s="109">
        <v>0</v>
      </c>
      <c r="AN150" s="102"/>
    </row>
    <row r="151" spans="1:40" ht="62.4" outlineLevel="4" x14ac:dyDescent="0.3">
      <c r="A151" s="116" t="s">
        <v>525</v>
      </c>
      <c r="B151" s="107" t="s">
        <v>79</v>
      </c>
      <c r="C151" s="107" t="s">
        <v>145</v>
      </c>
      <c r="D151" s="107" t="s">
        <v>146</v>
      </c>
      <c r="E151" s="107" t="s">
        <v>147</v>
      </c>
      <c r="F151" s="107" t="s">
        <v>148</v>
      </c>
      <c r="G151" s="107"/>
      <c r="H151" s="107"/>
      <c r="I151" s="107"/>
      <c r="J151" s="107"/>
      <c r="K151" s="107"/>
      <c r="L151" s="107"/>
      <c r="M151" s="91">
        <v>0</v>
      </c>
      <c r="N151" s="91">
        <v>5689249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3443753.74</v>
      </c>
      <c r="AD151" s="91">
        <v>3443753.74</v>
      </c>
      <c r="AE151" s="91">
        <v>3443753.74</v>
      </c>
      <c r="AF151" s="111">
        <v>0</v>
      </c>
      <c r="AG151" s="112">
        <v>0</v>
      </c>
      <c r="AH151" s="112">
        <v>3443753.74</v>
      </c>
      <c r="AI151" s="112">
        <v>0</v>
      </c>
      <c r="AJ151" s="113">
        <v>0.60530902057547487</v>
      </c>
      <c r="AK151" s="112">
        <v>0</v>
      </c>
      <c r="AL151" s="113">
        <v>0</v>
      </c>
      <c r="AM151" s="112">
        <v>0</v>
      </c>
      <c r="AN151" s="102"/>
    </row>
    <row r="152" spans="1:40" ht="62.4" outlineLevel="3" x14ac:dyDescent="0.3">
      <c r="A152" s="116" t="s">
        <v>526</v>
      </c>
      <c r="B152" s="107" t="s">
        <v>73</v>
      </c>
      <c r="C152" s="107" t="s">
        <v>145</v>
      </c>
      <c r="D152" s="107" t="s">
        <v>527</v>
      </c>
      <c r="E152" s="107" t="s">
        <v>73</v>
      </c>
      <c r="F152" s="107" t="s">
        <v>73</v>
      </c>
      <c r="G152" s="107"/>
      <c r="H152" s="107"/>
      <c r="I152" s="107"/>
      <c r="J152" s="107"/>
      <c r="K152" s="107"/>
      <c r="L152" s="107"/>
      <c r="M152" s="90">
        <v>0</v>
      </c>
      <c r="N152" s="90">
        <v>1218426</v>
      </c>
      <c r="O152" s="90">
        <v>0</v>
      </c>
      <c r="P152" s="90">
        <v>0</v>
      </c>
      <c r="Q152" s="90">
        <v>0</v>
      </c>
      <c r="R152" s="90">
        <v>0</v>
      </c>
      <c r="S152" s="90">
        <v>0</v>
      </c>
      <c r="T152" s="90">
        <v>0</v>
      </c>
      <c r="U152" s="90">
        <v>0</v>
      </c>
      <c r="V152" s="90">
        <v>0</v>
      </c>
      <c r="W152" s="90">
        <v>0</v>
      </c>
      <c r="X152" s="90">
        <v>0</v>
      </c>
      <c r="Y152" s="90">
        <v>0</v>
      </c>
      <c r="Z152" s="90">
        <v>0</v>
      </c>
      <c r="AA152" s="90">
        <v>0</v>
      </c>
      <c r="AB152" s="90">
        <v>0</v>
      </c>
      <c r="AC152" s="90">
        <v>0</v>
      </c>
      <c r="AD152" s="90">
        <v>0</v>
      </c>
      <c r="AE152" s="90">
        <v>0</v>
      </c>
      <c r="AF152" s="108">
        <v>0</v>
      </c>
      <c r="AG152" s="109">
        <v>0</v>
      </c>
      <c r="AH152" s="109">
        <v>0</v>
      </c>
      <c r="AI152" s="109">
        <v>0</v>
      </c>
      <c r="AJ152" s="110">
        <v>0</v>
      </c>
      <c r="AK152" s="109">
        <v>0</v>
      </c>
      <c r="AL152" s="110">
        <v>0</v>
      </c>
      <c r="AM152" s="109">
        <v>0</v>
      </c>
      <c r="AN152" s="102"/>
    </row>
    <row r="153" spans="1:40" ht="31.2" outlineLevel="4" x14ac:dyDescent="0.3">
      <c r="A153" s="116" t="s">
        <v>452</v>
      </c>
      <c r="B153" s="107" t="s">
        <v>79</v>
      </c>
      <c r="C153" s="107" t="s">
        <v>145</v>
      </c>
      <c r="D153" s="107" t="s">
        <v>527</v>
      </c>
      <c r="E153" s="107" t="s">
        <v>83</v>
      </c>
      <c r="F153" s="107" t="s">
        <v>94</v>
      </c>
      <c r="G153" s="107" t="s">
        <v>528</v>
      </c>
      <c r="H153" s="107"/>
      <c r="I153" s="107"/>
      <c r="J153" s="107"/>
      <c r="K153" s="107"/>
      <c r="L153" s="107"/>
      <c r="M153" s="91">
        <v>0</v>
      </c>
      <c r="N153" s="91">
        <v>779739</v>
      </c>
      <c r="O153" s="91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0</v>
      </c>
      <c r="AF153" s="111">
        <v>0</v>
      </c>
      <c r="AG153" s="112">
        <v>0</v>
      </c>
      <c r="AH153" s="112">
        <v>0</v>
      </c>
      <c r="AI153" s="112">
        <v>0</v>
      </c>
      <c r="AJ153" s="113">
        <v>0</v>
      </c>
      <c r="AK153" s="112">
        <v>0</v>
      </c>
      <c r="AL153" s="113">
        <v>0</v>
      </c>
      <c r="AM153" s="112">
        <v>0</v>
      </c>
      <c r="AN153" s="102"/>
    </row>
    <row r="154" spans="1:40" ht="31.2" outlineLevel="4" x14ac:dyDescent="0.3">
      <c r="A154" s="116" t="s">
        <v>452</v>
      </c>
      <c r="B154" s="107" t="s">
        <v>79</v>
      </c>
      <c r="C154" s="107" t="s">
        <v>145</v>
      </c>
      <c r="D154" s="107" t="s">
        <v>527</v>
      </c>
      <c r="E154" s="107" t="s">
        <v>83</v>
      </c>
      <c r="F154" s="107" t="s">
        <v>94</v>
      </c>
      <c r="G154" s="107" t="s">
        <v>113</v>
      </c>
      <c r="H154" s="107"/>
      <c r="I154" s="107"/>
      <c r="J154" s="107"/>
      <c r="K154" s="107"/>
      <c r="L154" s="107"/>
      <c r="M154" s="91">
        <v>0</v>
      </c>
      <c r="N154" s="91">
        <v>438687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111">
        <v>0</v>
      </c>
      <c r="AG154" s="112">
        <v>0</v>
      </c>
      <c r="AH154" s="112">
        <v>0</v>
      </c>
      <c r="AI154" s="112">
        <v>0</v>
      </c>
      <c r="AJ154" s="113">
        <v>0</v>
      </c>
      <c r="AK154" s="112">
        <v>0</v>
      </c>
      <c r="AL154" s="113">
        <v>0</v>
      </c>
      <c r="AM154" s="112">
        <v>0</v>
      </c>
      <c r="AN154" s="102"/>
    </row>
    <row r="155" spans="1:40" ht="31.2" outlineLevel="1" x14ac:dyDescent="0.3">
      <c r="A155" s="116" t="s">
        <v>529</v>
      </c>
      <c r="B155" s="107" t="s">
        <v>73</v>
      </c>
      <c r="C155" s="107" t="s">
        <v>149</v>
      </c>
      <c r="D155" s="107" t="s">
        <v>75</v>
      </c>
      <c r="E155" s="107" t="s">
        <v>73</v>
      </c>
      <c r="F155" s="107" t="s">
        <v>73</v>
      </c>
      <c r="G155" s="107"/>
      <c r="H155" s="107"/>
      <c r="I155" s="107"/>
      <c r="J155" s="107"/>
      <c r="K155" s="107"/>
      <c r="L155" s="107"/>
      <c r="M155" s="90">
        <v>0</v>
      </c>
      <c r="N155" s="90">
        <v>1165582.21</v>
      </c>
      <c r="O155" s="90">
        <v>0</v>
      </c>
      <c r="P155" s="90">
        <v>0</v>
      </c>
      <c r="Q155" s="90">
        <v>0</v>
      </c>
      <c r="R155" s="90">
        <v>0</v>
      </c>
      <c r="S155" s="90">
        <v>0</v>
      </c>
      <c r="T155" s="90">
        <v>0</v>
      </c>
      <c r="U155" s="90">
        <v>0</v>
      </c>
      <c r="V155" s="90">
        <v>0</v>
      </c>
      <c r="W155" s="90">
        <v>0</v>
      </c>
      <c r="X155" s="90">
        <v>0</v>
      </c>
      <c r="Y155" s="90">
        <v>0</v>
      </c>
      <c r="Z155" s="90">
        <v>0</v>
      </c>
      <c r="AA155" s="90">
        <v>0</v>
      </c>
      <c r="AB155" s="90">
        <v>0</v>
      </c>
      <c r="AC155" s="90">
        <v>553752.29</v>
      </c>
      <c r="AD155" s="90">
        <v>553752.29</v>
      </c>
      <c r="AE155" s="90">
        <v>553752.29</v>
      </c>
      <c r="AF155" s="108">
        <v>0</v>
      </c>
      <c r="AG155" s="109">
        <v>0</v>
      </c>
      <c r="AH155" s="109">
        <v>553752.29</v>
      </c>
      <c r="AI155" s="109">
        <v>0</v>
      </c>
      <c r="AJ155" s="110">
        <v>0.47508642912454885</v>
      </c>
      <c r="AK155" s="109">
        <v>0</v>
      </c>
      <c r="AL155" s="110">
        <v>0</v>
      </c>
      <c r="AM155" s="109">
        <v>0</v>
      </c>
      <c r="AN155" s="102"/>
    </row>
    <row r="156" spans="1:40" outlineLevel="2" x14ac:dyDescent="0.3">
      <c r="A156" s="116" t="s">
        <v>530</v>
      </c>
      <c r="B156" s="107" t="s">
        <v>73</v>
      </c>
      <c r="C156" s="107" t="s">
        <v>337</v>
      </c>
      <c r="D156" s="107" t="s">
        <v>75</v>
      </c>
      <c r="E156" s="107" t="s">
        <v>73</v>
      </c>
      <c r="F156" s="107" t="s">
        <v>73</v>
      </c>
      <c r="G156" s="107"/>
      <c r="H156" s="107"/>
      <c r="I156" s="107"/>
      <c r="J156" s="107"/>
      <c r="K156" s="107"/>
      <c r="L156" s="107"/>
      <c r="M156" s="90">
        <v>0</v>
      </c>
      <c r="N156" s="90">
        <v>83712</v>
      </c>
      <c r="O156" s="90">
        <v>0</v>
      </c>
      <c r="P156" s="90">
        <v>0</v>
      </c>
      <c r="Q156" s="90">
        <v>0</v>
      </c>
      <c r="R156" s="90">
        <v>0</v>
      </c>
      <c r="S156" s="90">
        <v>0</v>
      </c>
      <c r="T156" s="90">
        <v>0</v>
      </c>
      <c r="U156" s="90">
        <v>0</v>
      </c>
      <c r="V156" s="90">
        <v>0</v>
      </c>
      <c r="W156" s="90">
        <v>0</v>
      </c>
      <c r="X156" s="90">
        <v>0</v>
      </c>
      <c r="Y156" s="90">
        <v>0</v>
      </c>
      <c r="Z156" s="90">
        <v>0</v>
      </c>
      <c r="AA156" s="90">
        <v>0</v>
      </c>
      <c r="AB156" s="90">
        <v>0</v>
      </c>
      <c r="AC156" s="90">
        <v>83712</v>
      </c>
      <c r="AD156" s="90">
        <v>83712</v>
      </c>
      <c r="AE156" s="90">
        <v>83712</v>
      </c>
      <c r="AF156" s="108">
        <v>0</v>
      </c>
      <c r="AG156" s="109">
        <v>0</v>
      </c>
      <c r="AH156" s="109">
        <v>83712</v>
      </c>
      <c r="AI156" s="109">
        <v>0</v>
      </c>
      <c r="AJ156" s="110">
        <v>1</v>
      </c>
      <c r="AK156" s="109">
        <v>0</v>
      </c>
      <c r="AL156" s="110">
        <v>0</v>
      </c>
      <c r="AM156" s="109">
        <v>0</v>
      </c>
      <c r="AN156" s="102"/>
    </row>
    <row r="157" spans="1:40" ht="78" outlineLevel="3" x14ac:dyDescent="0.3">
      <c r="A157" s="116" t="s">
        <v>531</v>
      </c>
      <c r="B157" s="107" t="s">
        <v>73</v>
      </c>
      <c r="C157" s="107" t="s">
        <v>337</v>
      </c>
      <c r="D157" s="107" t="s">
        <v>338</v>
      </c>
      <c r="E157" s="107" t="s">
        <v>73</v>
      </c>
      <c r="F157" s="107" t="s">
        <v>73</v>
      </c>
      <c r="G157" s="107"/>
      <c r="H157" s="107"/>
      <c r="I157" s="107"/>
      <c r="J157" s="107"/>
      <c r="K157" s="107"/>
      <c r="L157" s="107"/>
      <c r="M157" s="90">
        <v>0</v>
      </c>
      <c r="N157" s="90">
        <v>83712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90">
        <v>0</v>
      </c>
      <c r="W157" s="90">
        <v>0</v>
      </c>
      <c r="X157" s="90">
        <v>0</v>
      </c>
      <c r="Y157" s="90">
        <v>0</v>
      </c>
      <c r="Z157" s="90">
        <v>0</v>
      </c>
      <c r="AA157" s="90">
        <v>0</v>
      </c>
      <c r="AB157" s="90">
        <v>0</v>
      </c>
      <c r="AC157" s="90">
        <v>83712</v>
      </c>
      <c r="AD157" s="90">
        <v>83712</v>
      </c>
      <c r="AE157" s="90">
        <v>83712</v>
      </c>
      <c r="AF157" s="108">
        <v>0</v>
      </c>
      <c r="AG157" s="109">
        <v>0</v>
      </c>
      <c r="AH157" s="109">
        <v>83712</v>
      </c>
      <c r="AI157" s="109">
        <v>0</v>
      </c>
      <c r="AJ157" s="110">
        <v>1</v>
      </c>
      <c r="AK157" s="109">
        <v>0</v>
      </c>
      <c r="AL157" s="110">
        <v>0</v>
      </c>
      <c r="AM157" s="109">
        <v>0</v>
      </c>
      <c r="AN157" s="102"/>
    </row>
    <row r="158" spans="1:40" ht="46.8" outlineLevel="4" x14ac:dyDescent="0.3">
      <c r="A158" s="116" t="s">
        <v>518</v>
      </c>
      <c r="B158" s="107" t="s">
        <v>79</v>
      </c>
      <c r="C158" s="107" t="s">
        <v>337</v>
      </c>
      <c r="D158" s="107" t="s">
        <v>338</v>
      </c>
      <c r="E158" s="107" t="s">
        <v>138</v>
      </c>
      <c r="F158" s="107" t="s">
        <v>139</v>
      </c>
      <c r="G158" s="107"/>
      <c r="H158" s="107"/>
      <c r="I158" s="107"/>
      <c r="J158" s="107"/>
      <c r="K158" s="107"/>
      <c r="L158" s="107"/>
      <c r="M158" s="91">
        <v>0</v>
      </c>
      <c r="N158" s="91">
        <v>83712</v>
      </c>
      <c r="O158" s="91">
        <v>0</v>
      </c>
      <c r="P158" s="91">
        <v>0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83712</v>
      </c>
      <c r="AD158" s="91">
        <v>83712</v>
      </c>
      <c r="AE158" s="91">
        <v>83712</v>
      </c>
      <c r="AF158" s="111">
        <v>0</v>
      </c>
      <c r="AG158" s="112">
        <v>0</v>
      </c>
      <c r="AH158" s="112">
        <v>83712</v>
      </c>
      <c r="AI158" s="112">
        <v>0</v>
      </c>
      <c r="AJ158" s="113">
        <v>1</v>
      </c>
      <c r="AK158" s="112">
        <v>0</v>
      </c>
      <c r="AL158" s="113">
        <v>0</v>
      </c>
      <c r="AM158" s="112">
        <v>0</v>
      </c>
      <c r="AN158" s="102"/>
    </row>
    <row r="159" spans="1:40" ht="31.2" outlineLevel="2" x14ac:dyDescent="0.3">
      <c r="A159" s="116" t="s">
        <v>532</v>
      </c>
      <c r="B159" s="107" t="s">
        <v>73</v>
      </c>
      <c r="C159" s="107" t="s">
        <v>150</v>
      </c>
      <c r="D159" s="107" t="s">
        <v>75</v>
      </c>
      <c r="E159" s="107" t="s">
        <v>73</v>
      </c>
      <c r="F159" s="107" t="s">
        <v>73</v>
      </c>
      <c r="G159" s="107"/>
      <c r="H159" s="107"/>
      <c r="I159" s="107"/>
      <c r="J159" s="107"/>
      <c r="K159" s="107"/>
      <c r="L159" s="107"/>
      <c r="M159" s="90">
        <v>0</v>
      </c>
      <c r="N159" s="90">
        <v>1081870.21</v>
      </c>
      <c r="O159" s="90">
        <v>0</v>
      </c>
      <c r="P159" s="90">
        <v>0</v>
      </c>
      <c r="Q159" s="90">
        <v>0</v>
      </c>
      <c r="R159" s="90">
        <v>0</v>
      </c>
      <c r="S159" s="90">
        <v>0</v>
      </c>
      <c r="T159" s="90">
        <v>0</v>
      </c>
      <c r="U159" s="90">
        <v>0</v>
      </c>
      <c r="V159" s="90">
        <v>0</v>
      </c>
      <c r="W159" s="90">
        <v>0</v>
      </c>
      <c r="X159" s="90">
        <v>0</v>
      </c>
      <c r="Y159" s="90">
        <v>0</v>
      </c>
      <c r="Z159" s="90">
        <v>0</v>
      </c>
      <c r="AA159" s="90">
        <v>0</v>
      </c>
      <c r="AB159" s="90">
        <v>0</v>
      </c>
      <c r="AC159" s="90">
        <v>470040.29</v>
      </c>
      <c r="AD159" s="90">
        <v>470040.29</v>
      </c>
      <c r="AE159" s="90">
        <v>470040.29</v>
      </c>
      <c r="AF159" s="108">
        <v>0</v>
      </c>
      <c r="AG159" s="109">
        <v>0</v>
      </c>
      <c r="AH159" s="109">
        <v>470040.29</v>
      </c>
      <c r="AI159" s="109">
        <v>0</v>
      </c>
      <c r="AJ159" s="110">
        <v>0.43447012927733725</v>
      </c>
      <c r="AK159" s="109">
        <v>0</v>
      </c>
      <c r="AL159" s="110">
        <v>0</v>
      </c>
      <c r="AM159" s="109">
        <v>0</v>
      </c>
      <c r="AN159" s="102"/>
    </row>
    <row r="160" spans="1:40" ht="31.2" outlineLevel="3" x14ac:dyDescent="0.3">
      <c r="A160" s="116" t="s">
        <v>533</v>
      </c>
      <c r="B160" s="107" t="s">
        <v>73</v>
      </c>
      <c r="C160" s="107" t="s">
        <v>150</v>
      </c>
      <c r="D160" s="107" t="s">
        <v>151</v>
      </c>
      <c r="E160" s="107" t="s">
        <v>73</v>
      </c>
      <c r="F160" s="107" t="s">
        <v>73</v>
      </c>
      <c r="G160" s="107"/>
      <c r="H160" s="107"/>
      <c r="I160" s="107"/>
      <c r="J160" s="107"/>
      <c r="K160" s="107"/>
      <c r="L160" s="107"/>
      <c r="M160" s="90">
        <v>0</v>
      </c>
      <c r="N160" s="90">
        <v>1081870.21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0">
        <v>0</v>
      </c>
      <c r="V160" s="90">
        <v>0</v>
      </c>
      <c r="W160" s="90">
        <v>0</v>
      </c>
      <c r="X160" s="90">
        <v>0</v>
      </c>
      <c r="Y160" s="90">
        <v>0</v>
      </c>
      <c r="Z160" s="90">
        <v>0</v>
      </c>
      <c r="AA160" s="90">
        <v>0</v>
      </c>
      <c r="AB160" s="90">
        <v>0</v>
      </c>
      <c r="AC160" s="90">
        <v>470040.29</v>
      </c>
      <c r="AD160" s="90">
        <v>470040.29</v>
      </c>
      <c r="AE160" s="90">
        <v>470040.29</v>
      </c>
      <c r="AF160" s="108">
        <v>0</v>
      </c>
      <c r="AG160" s="109">
        <v>0</v>
      </c>
      <c r="AH160" s="109">
        <v>470040.29</v>
      </c>
      <c r="AI160" s="109">
        <v>0</v>
      </c>
      <c r="AJ160" s="110">
        <v>0.43447012927733725</v>
      </c>
      <c r="AK160" s="109">
        <v>0</v>
      </c>
      <c r="AL160" s="110">
        <v>0</v>
      </c>
      <c r="AM160" s="109">
        <v>0</v>
      </c>
      <c r="AN160" s="102"/>
    </row>
    <row r="161" spans="1:40" ht="62.4" outlineLevel="4" x14ac:dyDescent="0.3">
      <c r="A161" s="116" t="s">
        <v>525</v>
      </c>
      <c r="B161" s="107" t="s">
        <v>79</v>
      </c>
      <c r="C161" s="107" t="s">
        <v>150</v>
      </c>
      <c r="D161" s="107" t="s">
        <v>151</v>
      </c>
      <c r="E161" s="107" t="s">
        <v>147</v>
      </c>
      <c r="F161" s="107" t="s">
        <v>148</v>
      </c>
      <c r="G161" s="107"/>
      <c r="H161" s="107"/>
      <c r="I161" s="107"/>
      <c r="J161" s="107"/>
      <c r="K161" s="107"/>
      <c r="L161" s="107"/>
      <c r="M161" s="91">
        <v>0</v>
      </c>
      <c r="N161" s="91">
        <v>1081870.21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470040.29</v>
      </c>
      <c r="AD161" s="91">
        <v>470040.29</v>
      </c>
      <c r="AE161" s="91">
        <v>470040.29</v>
      </c>
      <c r="AF161" s="111">
        <v>0</v>
      </c>
      <c r="AG161" s="112">
        <v>0</v>
      </c>
      <c r="AH161" s="112">
        <v>470040.29</v>
      </c>
      <c r="AI161" s="112">
        <v>0</v>
      </c>
      <c r="AJ161" s="113">
        <v>0.43447012927733725</v>
      </c>
      <c r="AK161" s="112">
        <v>0</v>
      </c>
      <c r="AL161" s="113">
        <v>0</v>
      </c>
      <c r="AM161" s="112">
        <v>0</v>
      </c>
      <c r="AN161" s="102"/>
    </row>
    <row r="162" spans="1:40" ht="46.8" outlineLevel="1" x14ac:dyDescent="0.3">
      <c r="A162" s="116" t="s">
        <v>534</v>
      </c>
      <c r="B162" s="107" t="s">
        <v>73</v>
      </c>
      <c r="C162" s="107" t="s">
        <v>152</v>
      </c>
      <c r="D162" s="107" t="s">
        <v>75</v>
      </c>
      <c r="E162" s="107" t="s">
        <v>73</v>
      </c>
      <c r="F162" s="107" t="s">
        <v>73</v>
      </c>
      <c r="G162" s="107"/>
      <c r="H162" s="107"/>
      <c r="I162" s="107"/>
      <c r="J162" s="107"/>
      <c r="K162" s="107"/>
      <c r="L162" s="107"/>
      <c r="M162" s="90">
        <v>0</v>
      </c>
      <c r="N162" s="90">
        <v>100000</v>
      </c>
      <c r="O162" s="90">
        <v>0</v>
      </c>
      <c r="P162" s="90">
        <v>0</v>
      </c>
      <c r="Q162" s="90">
        <v>0</v>
      </c>
      <c r="R162" s="90">
        <v>0</v>
      </c>
      <c r="S162" s="90">
        <v>0</v>
      </c>
      <c r="T162" s="90">
        <v>0</v>
      </c>
      <c r="U162" s="90">
        <v>0</v>
      </c>
      <c r="V162" s="90">
        <v>0</v>
      </c>
      <c r="W162" s="90">
        <v>0</v>
      </c>
      <c r="X162" s="90">
        <v>0</v>
      </c>
      <c r="Y162" s="90">
        <v>0</v>
      </c>
      <c r="Z162" s="90">
        <v>0</v>
      </c>
      <c r="AA162" s="90">
        <v>0</v>
      </c>
      <c r="AB162" s="90">
        <v>0</v>
      </c>
      <c r="AC162" s="90">
        <v>0</v>
      </c>
      <c r="AD162" s="90">
        <v>0</v>
      </c>
      <c r="AE162" s="90">
        <v>0</v>
      </c>
      <c r="AF162" s="108">
        <v>0</v>
      </c>
      <c r="AG162" s="109">
        <v>0</v>
      </c>
      <c r="AH162" s="109">
        <v>0</v>
      </c>
      <c r="AI162" s="109">
        <v>0</v>
      </c>
      <c r="AJ162" s="110">
        <v>0</v>
      </c>
      <c r="AK162" s="109">
        <v>0</v>
      </c>
      <c r="AL162" s="110">
        <v>0</v>
      </c>
      <c r="AM162" s="109">
        <v>0</v>
      </c>
      <c r="AN162" s="102"/>
    </row>
    <row r="163" spans="1:40" ht="31.2" outlineLevel="2" x14ac:dyDescent="0.3">
      <c r="A163" s="116" t="s">
        <v>535</v>
      </c>
      <c r="B163" s="107" t="s">
        <v>73</v>
      </c>
      <c r="C163" s="107" t="s">
        <v>153</v>
      </c>
      <c r="D163" s="107" t="s">
        <v>75</v>
      </c>
      <c r="E163" s="107" t="s">
        <v>73</v>
      </c>
      <c r="F163" s="107" t="s">
        <v>73</v>
      </c>
      <c r="G163" s="107"/>
      <c r="H163" s="107"/>
      <c r="I163" s="107"/>
      <c r="J163" s="107"/>
      <c r="K163" s="107"/>
      <c r="L163" s="107"/>
      <c r="M163" s="90">
        <v>0</v>
      </c>
      <c r="N163" s="90">
        <v>100000</v>
      </c>
      <c r="O163" s="90">
        <v>0</v>
      </c>
      <c r="P163" s="90">
        <v>0</v>
      </c>
      <c r="Q163" s="90">
        <v>0</v>
      </c>
      <c r="R163" s="90">
        <v>0</v>
      </c>
      <c r="S163" s="90">
        <v>0</v>
      </c>
      <c r="T163" s="90">
        <v>0</v>
      </c>
      <c r="U163" s="90">
        <v>0</v>
      </c>
      <c r="V163" s="90">
        <v>0</v>
      </c>
      <c r="W163" s="90">
        <v>0</v>
      </c>
      <c r="X163" s="90">
        <v>0</v>
      </c>
      <c r="Y163" s="90">
        <v>0</v>
      </c>
      <c r="Z163" s="90">
        <v>0</v>
      </c>
      <c r="AA163" s="90">
        <v>0</v>
      </c>
      <c r="AB163" s="90">
        <v>0</v>
      </c>
      <c r="AC163" s="90">
        <v>0</v>
      </c>
      <c r="AD163" s="90">
        <v>0</v>
      </c>
      <c r="AE163" s="90">
        <v>0</v>
      </c>
      <c r="AF163" s="108">
        <v>0</v>
      </c>
      <c r="AG163" s="109">
        <v>0</v>
      </c>
      <c r="AH163" s="109">
        <v>0</v>
      </c>
      <c r="AI163" s="109">
        <v>0</v>
      </c>
      <c r="AJ163" s="110">
        <v>0</v>
      </c>
      <c r="AK163" s="109">
        <v>0</v>
      </c>
      <c r="AL163" s="110">
        <v>0</v>
      </c>
      <c r="AM163" s="109">
        <v>0</v>
      </c>
      <c r="AN163" s="102"/>
    </row>
    <row r="164" spans="1:40" ht="31.2" outlineLevel="3" x14ac:dyDescent="0.3">
      <c r="A164" s="116" t="s">
        <v>536</v>
      </c>
      <c r="B164" s="107" t="s">
        <v>73</v>
      </c>
      <c r="C164" s="107" t="s">
        <v>153</v>
      </c>
      <c r="D164" s="107" t="s">
        <v>154</v>
      </c>
      <c r="E164" s="107" t="s">
        <v>73</v>
      </c>
      <c r="F164" s="107" t="s">
        <v>73</v>
      </c>
      <c r="G164" s="107"/>
      <c r="H164" s="107"/>
      <c r="I164" s="107"/>
      <c r="J164" s="107"/>
      <c r="K164" s="107"/>
      <c r="L164" s="107"/>
      <c r="M164" s="90">
        <v>0</v>
      </c>
      <c r="N164" s="90">
        <v>100000</v>
      </c>
      <c r="O164" s="90">
        <v>0</v>
      </c>
      <c r="P164" s="90">
        <v>0</v>
      </c>
      <c r="Q164" s="90">
        <v>0</v>
      </c>
      <c r="R164" s="90">
        <v>0</v>
      </c>
      <c r="S164" s="90">
        <v>0</v>
      </c>
      <c r="T164" s="90">
        <v>0</v>
      </c>
      <c r="U164" s="90">
        <v>0</v>
      </c>
      <c r="V164" s="90">
        <v>0</v>
      </c>
      <c r="W164" s="90">
        <v>0</v>
      </c>
      <c r="X164" s="90">
        <v>0</v>
      </c>
      <c r="Y164" s="90">
        <v>0</v>
      </c>
      <c r="Z164" s="90">
        <v>0</v>
      </c>
      <c r="AA164" s="90">
        <v>0</v>
      </c>
      <c r="AB164" s="90">
        <v>0</v>
      </c>
      <c r="AC164" s="90">
        <v>0</v>
      </c>
      <c r="AD164" s="90">
        <v>0</v>
      </c>
      <c r="AE164" s="90">
        <v>0</v>
      </c>
      <c r="AF164" s="108">
        <v>0</v>
      </c>
      <c r="AG164" s="109">
        <v>0</v>
      </c>
      <c r="AH164" s="109">
        <v>0</v>
      </c>
      <c r="AI164" s="109">
        <v>0</v>
      </c>
      <c r="AJ164" s="110">
        <v>0</v>
      </c>
      <c r="AK164" s="109">
        <v>0</v>
      </c>
      <c r="AL164" s="110">
        <v>0</v>
      </c>
      <c r="AM164" s="109">
        <v>0</v>
      </c>
      <c r="AN164" s="102"/>
    </row>
    <row r="165" spans="1:40" ht="31.2" outlineLevel="4" x14ac:dyDescent="0.3">
      <c r="A165" s="116" t="s">
        <v>537</v>
      </c>
      <c r="B165" s="107" t="s">
        <v>79</v>
      </c>
      <c r="C165" s="107" t="s">
        <v>153</v>
      </c>
      <c r="D165" s="107" t="s">
        <v>154</v>
      </c>
      <c r="E165" s="107" t="s">
        <v>155</v>
      </c>
      <c r="F165" s="107" t="s">
        <v>156</v>
      </c>
      <c r="G165" s="107"/>
      <c r="H165" s="107"/>
      <c r="I165" s="107"/>
      <c r="J165" s="107"/>
      <c r="K165" s="107"/>
      <c r="L165" s="107"/>
      <c r="M165" s="91">
        <v>0</v>
      </c>
      <c r="N165" s="91">
        <v>100000</v>
      </c>
      <c r="O165" s="91">
        <v>0</v>
      </c>
      <c r="P165" s="91">
        <v>0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91">
        <v>0</v>
      </c>
      <c r="AD165" s="91">
        <v>0</v>
      </c>
      <c r="AE165" s="91">
        <v>0</v>
      </c>
      <c r="AF165" s="111">
        <v>0</v>
      </c>
      <c r="AG165" s="112">
        <v>0</v>
      </c>
      <c r="AH165" s="112">
        <v>0</v>
      </c>
      <c r="AI165" s="112">
        <v>0</v>
      </c>
      <c r="AJ165" s="113">
        <v>0</v>
      </c>
      <c r="AK165" s="112">
        <v>0</v>
      </c>
      <c r="AL165" s="113">
        <v>0</v>
      </c>
      <c r="AM165" s="112">
        <v>0</v>
      </c>
      <c r="AN165" s="102"/>
    </row>
    <row r="166" spans="1:40" ht="78" outlineLevel="1" x14ac:dyDescent="0.3">
      <c r="A166" s="116" t="s">
        <v>538</v>
      </c>
      <c r="B166" s="107" t="s">
        <v>73</v>
      </c>
      <c r="C166" s="107" t="s">
        <v>381</v>
      </c>
      <c r="D166" s="107" t="s">
        <v>75</v>
      </c>
      <c r="E166" s="107" t="s">
        <v>73</v>
      </c>
      <c r="F166" s="107" t="s">
        <v>73</v>
      </c>
      <c r="G166" s="107"/>
      <c r="H166" s="107"/>
      <c r="I166" s="107"/>
      <c r="J166" s="107"/>
      <c r="K166" s="107"/>
      <c r="L166" s="107"/>
      <c r="M166" s="90">
        <v>0</v>
      </c>
      <c r="N166" s="90">
        <v>25000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0">
        <v>0</v>
      </c>
      <c r="U166" s="90">
        <v>0</v>
      </c>
      <c r="V166" s="90">
        <v>0</v>
      </c>
      <c r="W166" s="90">
        <v>0</v>
      </c>
      <c r="X166" s="90">
        <v>0</v>
      </c>
      <c r="Y166" s="90">
        <v>0</v>
      </c>
      <c r="Z166" s="90">
        <v>0</v>
      </c>
      <c r="AA166" s="90">
        <v>0</v>
      </c>
      <c r="AB166" s="90">
        <v>0</v>
      </c>
      <c r="AC166" s="90">
        <v>25000</v>
      </c>
      <c r="AD166" s="90">
        <v>25000</v>
      </c>
      <c r="AE166" s="90">
        <v>25000</v>
      </c>
      <c r="AF166" s="108">
        <v>0</v>
      </c>
      <c r="AG166" s="109">
        <v>0</v>
      </c>
      <c r="AH166" s="109">
        <v>25000</v>
      </c>
      <c r="AI166" s="109">
        <v>0</v>
      </c>
      <c r="AJ166" s="110">
        <v>1</v>
      </c>
      <c r="AK166" s="109">
        <v>0</v>
      </c>
      <c r="AL166" s="110">
        <v>0</v>
      </c>
      <c r="AM166" s="109">
        <v>0</v>
      </c>
      <c r="AN166" s="102"/>
    </row>
    <row r="167" spans="1:40" ht="31.2" outlineLevel="2" x14ac:dyDescent="0.3">
      <c r="A167" s="116" t="s">
        <v>539</v>
      </c>
      <c r="B167" s="107" t="s">
        <v>73</v>
      </c>
      <c r="C167" s="107" t="s">
        <v>382</v>
      </c>
      <c r="D167" s="107" t="s">
        <v>75</v>
      </c>
      <c r="E167" s="107" t="s">
        <v>73</v>
      </c>
      <c r="F167" s="107" t="s">
        <v>73</v>
      </c>
      <c r="G167" s="107"/>
      <c r="H167" s="107"/>
      <c r="I167" s="107"/>
      <c r="J167" s="107"/>
      <c r="K167" s="107"/>
      <c r="L167" s="107"/>
      <c r="M167" s="90">
        <v>0</v>
      </c>
      <c r="N167" s="90">
        <v>25000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0">
        <v>0</v>
      </c>
      <c r="W167" s="90">
        <v>0</v>
      </c>
      <c r="X167" s="90">
        <v>0</v>
      </c>
      <c r="Y167" s="90">
        <v>0</v>
      </c>
      <c r="Z167" s="90">
        <v>0</v>
      </c>
      <c r="AA167" s="90">
        <v>0</v>
      </c>
      <c r="AB167" s="90">
        <v>0</v>
      </c>
      <c r="AC167" s="90">
        <v>25000</v>
      </c>
      <c r="AD167" s="90">
        <v>25000</v>
      </c>
      <c r="AE167" s="90">
        <v>25000</v>
      </c>
      <c r="AF167" s="108">
        <v>0</v>
      </c>
      <c r="AG167" s="109">
        <v>0</v>
      </c>
      <c r="AH167" s="109">
        <v>25000</v>
      </c>
      <c r="AI167" s="109">
        <v>0</v>
      </c>
      <c r="AJ167" s="110">
        <v>1</v>
      </c>
      <c r="AK167" s="109">
        <v>0</v>
      </c>
      <c r="AL167" s="110">
        <v>0</v>
      </c>
      <c r="AM167" s="109">
        <v>0</v>
      </c>
      <c r="AN167" s="102"/>
    </row>
    <row r="168" spans="1:40" ht="78" outlineLevel="3" x14ac:dyDescent="0.3">
      <c r="A168" s="116" t="s">
        <v>531</v>
      </c>
      <c r="B168" s="107" t="s">
        <v>73</v>
      </c>
      <c r="C168" s="107" t="s">
        <v>382</v>
      </c>
      <c r="D168" s="107" t="s">
        <v>98</v>
      </c>
      <c r="E168" s="107" t="s">
        <v>73</v>
      </c>
      <c r="F168" s="107" t="s">
        <v>73</v>
      </c>
      <c r="G168" s="107"/>
      <c r="H168" s="107"/>
      <c r="I168" s="107"/>
      <c r="J168" s="107"/>
      <c r="K168" s="107"/>
      <c r="L168" s="107"/>
      <c r="M168" s="90">
        <v>0</v>
      </c>
      <c r="N168" s="90">
        <v>25000</v>
      </c>
      <c r="O168" s="90">
        <v>0</v>
      </c>
      <c r="P168" s="90">
        <v>0</v>
      </c>
      <c r="Q168" s="90">
        <v>0</v>
      </c>
      <c r="R168" s="90">
        <v>0</v>
      </c>
      <c r="S168" s="90">
        <v>0</v>
      </c>
      <c r="T168" s="90">
        <v>0</v>
      </c>
      <c r="U168" s="90">
        <v>0</v>
      </c>
      <c r="V168" s="90">
        <v>0</v>
      </c>
      <c r="W168" s="90">
        <v>0</v>
      </c>
      <c r="X168" s="90">
        <v>0</v>
      </c>
      <c r="Y168" s="90">
        <v>0</v>
      </c>
      <c r="Z168" s="90">
        <v>0</v>
      </c>
      <c r="AA168" s="90">
        <v>0</v>
      </c>
      <c r="AB168" s="90">
        <v>0</v>
      </c>
      <c r="AC168" s="90">
        <v>25000</v>
      </c>
      <c r="AD168" s="90">
        <v>25000</v>
      </c>
      <c r="AE168" s="90">
        <v>25000</v>
      </c>
      <c r="AF168" s="108">
        <v>0</v>
      </c>
      <c r="AG168" s="109">
        <v>0</v>
      </c>
      <c r="AH168" s="109">
        <v>25000</v>
      </c>
      <c r="AI168" s="109">
        <v>0</v>
      </c>
      <c r="AJ168" s="110">
        <v>1</v>
      </c>
      <c r="AK168" s="109">
        <v>0</v>
      </c>
      <c r="AL168" s="110">
        <v>0</v>
      </c>
      <c r="AM168" s="109">
        <v>0</v>
      </c>
      <c r="AN168" s="102"/>
    </row>
    <row r="169" spans="1:40" ht="46.8" outlineLevel="4" x14ac:dyDescent="0.3">
      <c r="A169" s="116" t="s">
        <v>518</v>
      </c>
      <c r="B169" s="107" t="s">
        <v>79</v>
      </c>
      <c r="C169" s="107" t="s">
        <v>382</v>
      </c>
      <c r="D169" s="107" t="s">
        <v>98</v>
      </c>
      <c r="E169" s="107" t="s">
        <v>138</v>
      </c>
      <c r="F169" s="107" t="s">
        <v>139</v>
      </c>
      <c r="G169" s="107"/>
      <c r="H169" s="107"/>
      <c r="I169" s="107"/>
      <c r="J169" s="107"/>
      <c r="K169" s="107"/>
      <c r="L169" s="107"/>
      <c r="M169" s="91">
        <v>0</v>
      </c>
      <c r="N169" s="91">
        <v>25000</v>
      </c>
      <c r="O169" s="91">
        <v>0</v>
      </c>
      <c r="P169" s="91">
        <v>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91">
        <v>25000</v>
      </c>
      <c r="AD169" s="91">
        <v>25000</v>
      </c>
      <c r="AE169" s="91">
        <v>25000</v>
      </c>
      <c r="AF169" s="111">
        <v>0</v>
      </c>
      <c r="AG169" s="112">
        <v>0</v>
      </c>
      <c r="AH169" s="112">
        <v>25000</v>
      </c>
      <c r="AI169" s="112">
        <v>0</v>
      </c>
      <c r="AJ169" s="113">
        <v>1</v>
      </c>
      <c r="AK169" s="112">
        <v>0</v>
      </c>
      <c r="AL169" s="113">
        <v>0</v>
      </c>
      <c r="AM169" s="112">
        <v>0</v>
      </c>
      <c r="AN169" s="102"/>
    </row>
    <row r="170" spans="1:40" ht="62.4" x14ac:dyDescent="0.3">
      <c r="A170" s="116" t="s">
        <v>540</v>
      </c>
      <c r="B170" s="107" t="s">
        <v>73</v>
      </c>
      <c r="C170" s="107" t="s">
        <v>74</v>
      </c>
      <c r="D170" s="107" t="s">
        <v>75</v>
      </c>
      <c r="E170" s="107" t="s">
        <v>73</v>
      </c>
      <c r="F170" s="107" t="s">
        <v>73</v>
      </c>
      <c r="G170" s="107"/>
      <c r="H170" s="107"/>
      <c r="I170" s="107"/>
      <c r="J170" s="107"/>
      <c r="K170" s="107"/>
      <c r="L170" s="107"/>
      <c r="M170" s="90">
        <v>0</v>
      </c>
      <c r="N170" s="90">
        <v>8897223.4399999995</v>
      </c>
      <c r="O170" s="90">
        <v>0</v>
      </c>
      <c r="P170" s="90">
        <v>0</v>
      </c>
      <c r="Q170" s="90">
        <v>0</v>
      </c>
      <c r="R170" s="90">
        <v>0</v>
      </c>
      <c r="S170" s="90">
        <v>0</v>
      </c>
      <c r="T170" s="90">
        <v>0</v>
      </c>
      <c r="U170" s="90">
        <v>0</v>
      </c>
      <c r="V170" s="90">
        <v>0</v>
      </c>
      <c r="W170" s="90">
        <v>0</v>
      </c>
      <c r="X170" s="90">
        <v>0</v>
      </c>
      <c r="Y170" s="90">
        <v>0</v>
      </c>
      <c r="Z170" s="90">
        <v>0</v>
      </c>
      <c r="AA170" s="90">
        <v>0</v>
      </c>
      <c r="AB170" s="90">
        <v>0</v>
      </c>
      <c r="AC170" s="90">
        <v>4357063.26</v>
      </c>
      <c r="AD170" s="90">
        <v>4357063.26</v>
      </c>
      <c r="AE170" s="90">
        <v>4357063.26</v>
      </c>
      <c r="AF170" s="108">
        <v>0</v>
      </c>
      <c r="AG170" s="109">
        <v>0</v>
      </c>
      <c r="AH170" s="109">
        <v>4357063.26</v>
      </c>
      <c r="AI170" s="109">
        <v>0</v>
      </c>
      <c r="AJ170" s="110">
        <v>0.48971044611643472</v>
      </c>
      <c r="AK170" s="109">
        <v>0</v>
      </c>
      <c r="AL170" s="110">
        <v>0</v>
      </c>
      <c r="AM170" s="109">
        <v>0</v>
      </c>
      <c r="AN170" s="102"/>
    </row>
    <row r="171" spans="1:40" outlineLevel="1" x14ac:dyDescent="0.3">
      <c r="A171" s="116" t="s">
        <v>507</v>
      </c>
      <c r="B171" s="107" t="s">
        <v>73</v>
      </c>
      <c r="C171" s="107" t="s">
        <v>157</v>
      </c>
      <c r="D171" s="107" t="s">
        <v>75</v>
      </c>
      <c r="E171" s="107" t="s">
        <v>73</v>
      </c>
      <c r="F171" s="107" t="s">
        <v>73</v>
      </c>
      <c r="G171" s="107"/>
      <c r="H171" s="107"/>
      <c r="I171" s="107"/>
      <c r="J171" s="107"/>
      <c r="K171" s="107"/>
      <c r="L171" s="107"/>
      <c r="M171" s="90">
        <v>0</v>
      </c>
      <c r="N171" s="90">
        <v>8897223.4399999995</v>
      </c>
      <c r="O171" s="90">
        <v>0</v>
      </c>
      <c r="P171" s="90">
        <v>0</v>
      </c>
      <c r="Q171" s="90">
        <v>0</v>
      </c>
      <c r="R171" s="90">
        <v>0</v>
      </c>
      <c r="S171" s="90">
        <v>0</v>
      </c>
      <c r="T171" s="90">
        <v>0</v>
      </c>
      <c r="U171" s="90">
        <v>0</v>
      </c>
      <c r="V171" s="90">
        <v>0</v>
      </c>
      <c r="W171" s="90">
        <v>0</v>
      </c>
      <c r="X171" s="90">
        <v>0</v>
      </c>
      <c r="Y171" s="90">
        <v>0</v>
      </c>
      <c r="Z171" s="90">
        <v>0</v>
      </c>
      <c r="AA171" s="90">
        <v>0</v>
      </c>
      <c r="AB171" s="90">
        <v>0</v>
      </c>
      <c r="AC171" s="90">
        <v>4357063.26</v>
      </c>
      <c r="AD171" s="90">
        <v>4357063.26</v>
      </c>
      <c r="AE171" s="90">
        <v>4357063.26</v>
      </c>
      <c r="AF171" s="108">
        <v>0</v>
      </c>
      <c r="AG171" s="109">
        <v>0</v>
      </c>
      <c r="AH171" s="109">
        <v>4357063.26</v>
      </c>
      <c r="AI171" s="109">
        <v>0</v>
      </c>
      <c r="AJ171" s="110">
        <v>0.48971044611643472</v>
      </c>
      <c r="AK171" s="109">
        <v>0</v>
      </c>
      <c r="AL171" s="110">
        <v>0</v>
      </c>
      <c r="AM171" s="109">
        <v>0</v>
      </c>
      <c r="AN171" s="102"/>
    </row>
    <row r="172" spans="1:40" outlineLevel="2" x14ac:dyDescent="0.3">
      <c r="A172" s="116" t="s">
        <v>508</v>
      </c>
      <c r="B172" s="107" t="s">
        <v>73</v>
      </c>
      <c r="C172" s="107" t="s">
        <v>158</v>
      </c>
      <c r="D172" s="107" t="s">
        <v>75</v>
      </c>
      <c r="E172" s="107" t="s">
        <v>73</v>
      </c>
      <c r="F172" s="107" t="s">
        <v>73</v>
      </c>
      <c r="G172" s="107"/>
      <c r="H172" s="107"/>
      <c r="I172" s="107"/>
      <c r="J172" s="107"/>
      <c r="K172" s="107"/>
      <c r="L172" s="107"/>
      <c r="M172" s="90">
        <v>0</v>
      </c>
      <c r="N172" s="90">
        <v>8897223.4399999995</v>
      </c>
      <c r="O172" s="90">
        <v>0</v>
      </c>
      <c r="P172" s="90">
        <v>0</v>
      </c>
      <c r="Q172" s="90">
        <v>0</v>
      </c>
      <c r="R172" s="90">
        <v>0</v>
      </c>
      <c r="S172" s="90">
        <v>0</v>
      </c>
      <c r="T172" s="90">
        <v>0</v>
      </c>
      <c r="U172" s="90">
        <v>0</v>
      </c>
      <c r="V172" s="90">
        <v>0</v>
      </c>
      <c r="W172" s="90">
        <v>0</v>
      </c>
      <c r="X172" s="90">
        <v>0</v>
      </c>
      <c r="Y172" s="90">
        <v>0</v>
      </c>
      <c r="Z172" s="90">
        <v>0</v>
      </c>
      <c r="AA172" s="90">
        <v>0</v>
      </c>
      <c r="AB172" s="90">
        <v>0</v>
      </c>
      <c r="AC172" s="90">
        <v>4357063.26</v>
      </c>
      <c r="AD172" s="90">
        <v>4357063.26</v>
      </c>
      <c r="AE172" s="90">
        <v>4357063.26</v>
      </c>
      <c r="AF172" s="108">
        <v>0</v>
      </c>
      <c r="AG172" s="109">
        <v>0</v>
      </c>
      <c r="AH172" s="109">
        <v>4357063.26</v>
      </c>
      <c r="AI172" s="109">
        <v>0</v>
      </c>
      <c r="AJ172" s="110">
        <v>0.48971044611643472</v>
      </c>
      <c r="AK172" s="109">
        <v>0</v>
      </c>
      <c r="AL172" s="110">
        <v>0</v>
      </c>
      <c r="AM172" s="109">
        <v>0</v>
      </c>
      <c r="AN172" s="102"/>
    </row>
    <row r="173" spans="1:40" ht="46.8" outlineLevel="3" x14ac:dyDescent="0.3">
      <c r="A173" s="116" t="s">
        <v>541</v>
      </c>
      <c r="B173" s="107" t="s">
        <v>73</v>
      </c>
      <c r="C173" s="107" t="s">
        <v>158</v>
      </c>
      <c r="D173" s="107" t="s">
        <v>159</v>
      </c>
      <c r="E173" s="107" t="s">
        <v>73</v>
      </c>
      <c r="F173" s="107" t="s">
        <v>73</v>
      </c>
      <c r="G173" s="107"/>
      <c r="H173" s="107"/>
      <c r="I173" s="107"/>
      <c r="J173" s="107"/>
      <c r="K173" s="107"/>
      <c r="L173" s="107"/>
      <c r="M173" s="90">
        <v>0</v>
      </c>
      <c r="N173" s="90">
        <v>6735789.2599999998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0">
        <v>0</v>
      </c>
      <c r="W173" s="90">
        <v>0</v>
      </c>
      <c r="X173" s="90">
        <v>0</v>
      </c>
      <c r="Y173" s="90">
        <v>0</v>
      </c>
      <c r="Z173" s="90">
        <v>0</v>
      </c>
      <c r="AA173" s="90">
        <v>0</v>
      </c>
      <c r="AB173" s="90">
        <v>0</v>
      </c>
      <c r="AC173" s="90">
        <v>2876777.07</v>
      </c>
      <c r="AD173" s="90">
        <v>2876777.07</v>
      </c>
      <c r="AE173" s="90">
        <v>2876777.07</v>
      </c>
      <c r="AF173" s="108">
        <v>0</v>
      </c>
      <c r="AG173" s="109">
        <v>0</v>
      </c>
      <c r="AH173" s="109">
        <v>2876777.07</v>
      </c>
      <c r="AI173" s="109">
        <v>0</v>
      </c>
      <c r="AJ173" s="110">
        <v>0.42708834242833776</v>
      </c>
      <c r="AK173" s="109">
        <v>0</v>
      </c>
      <c r="AL173" s="110">
        <v>0</v>
      </c>
      <c r="AM173" s="109">
        <v>0</v>
      </c>
      <c r="AN173" s="102"/>
    </row>
    <row r="174" spans="1:40" outlineLevel="4" x14ac:dyDescent="0.3">
      <c r="A174" s="116" t="s">
        <v>446</v>
      </c>
      <c r="B174" s="107" t="s">
        <v>79</v>
      </c>
      <c r="C174" s="107" t="s">
        <v>158</v>
      </c>
      <c r="D174" s="107" t="s">
        <v>159</v>
      </c>
      <c r="E174" s="107" t="s">
        <v>160</v>
      </c>
      <c r="F174" s="107" t="s">
        <v>87</v>
      </c>
      <c r="G174" s="107"/>
      <c r="H174" s="107"/>
      <c r="I174" s="107"/>
      <c r="J174" s="107"/>
      <c r="K174" s="107"/>
      <c r="L174" s="107"/>
      <c r="M174" s="91">
        <v>0</v>
      </c>
      <c r="N174" s="91">
        <v>2816178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  <c r="AC174" s="91">
        <v>1241482.57</v>
      </c>
      <c r="AD174" s="91">
        <v>1241482.57</v>
      </c>
      <c r="AE174" s="91">
        <v>1241482.57</v>
      </c>
      <c r="AF174" s="111">
        <v>0</v>
      </c>
      <c r="AG174" s="112">
        <v>0</v>
      </c>
      <c r="AH174" s="112">
        <v>1241482.57</v>
      </c>
      <c r="AI174" s="112">
        <v>0</v>
      </c>
      <c r="AJ174" s="113">
        <v>0.44083952434824786</v>
      </c>
      <c r="AK174" s="112">
        <v>0</v>
      </c>
      <c r="AL174" s="113">
        <v>0</v>
      </c>
      <c r="AM174" s="112">
        <v>0</v>
      </c>
      <c r="AN174" s="102"/>
    </row>
    <row r="175" spans="1:40" ht="46.8" outlineLevel="4" x14ac:dyDescent="0.3">
      <c r="A175" s="116" t="s">
        <v>447</v>
      </c>
      <c r="B175" s="107" t="s">
        <v>79</v>
      </c>
      <c r="C175" s="107" t="s">
        <v>158</v>
      </c>
      <c r="D175" s="107" t="s">
        <v>159</v>
      </c>
      <c r="E175" s="107" t="s">
        <v>161</v>
      </c>
      <c r="F175" s="107" t="s">
        <v>369</v>
      </c>
      <c r="G175" s="107"/>
      <c r="H175" s="107"/>
      <c r="I175" s="107"/>
      <c r="J175" s="107"/>
      <c r="K175" s="107"/>
      <c r="L175" s="107"/>
      <c r="M175" s="91">
        <v>0</v>
      </c>
      <c r="N175" s="91">
        <v>600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350</v>
      </c>
      <c r="AD175" s="91">
        <v>350</v>
      </c>
      <c r="AE175" s="91">
        <v>350</v>
      </c>
      <c r="AF175" s="111">
        <v>0</v>
      </c>
      <c r="AG175" s="112">
        <v>0</v>
      </c>
      <c r="AH175" s="112">
        <v>350</v>
      </c>
      <c r="AI175" s="112">
        <v>0</v>
      </c>
      <c r="AJ175" s="113">
        <v>0.58333333333333337</v>
      </c>
      <c r="AK175" s="112">
        <v>0</v>
      </c>
      <c r="AL175" s="113">
        <v>0</v>
      </c>
      <c r="AM175" s="112">
        <v>0</v>
      </c>
      <c r="AN175" s="102"/>
    </row>
    <row r="176" spans="1:40" ht="31.2" outlineLevel="4" x14ac:dyDescent="0.3">
      <c r="A176" s="116" t="s">
        <v>458</v>
      </c>
      <c r="B176" s="107" t="s">
        <v>79</v>
      </c>
      <c r="C176" s="107" t="s">
        <v>158</v>
      </c>
      <c r="D176" s="107" t="s">
        <v>159</v>
      </c>
      <c r="E176" s="107" t="s">
        <v>542</v>
      </c>
      <c r="F176" s="107" t="s">
        <v>331</v>
      </c>
      <c r="G176" s="107"/>
      <c r="H176" s="107"/>
      <c r="I176" s="107"/>
      <c r="J176" s="107"/>
      <c r="K176" s="107"/>
      <c r="L176" s="107"/>
      <c r="M176" s="91">
        <v>0</v>
      </c>
      <c r="N176" s="91">
        <v>16034.44</v>
      </c>
      <c r="O176" s="91">
        <v>0</v>
      </c>
      <c r="P176" s="91">
        <v>0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  <c r="AC176" s="91">
        <v>16034.44</v>
      </c>
      <c r="AD176" s="91">
        <v>16034.44</v>
      </c>
      <c r="AE176" s="91">
        <v>16034.44</v>
      </c>
      <c r="AF176" s="111">
        <v>0</v>
      </c>
      <c r="AG176" s="112">
        <v>0</v>
      </c>
      <c r="AH176" s="112">
        <v>16034.44</v>
      </c>
      <c r="AI176" s="112">
        <v>0</v>
      </c>
      <c r="AJ176" s="113">
        <v>1</v>
      </c>
      <c r="AK176" s="112">
        <v>0</v>
      </c>
      <c r="AL176" s="113">
        <v>0</v>
      </c>
      <c r="AM176" s="112">
        <v>0</v>
      </c>
      <c r="AN176" s="102"/>
    </row>
    <row r="177" spans="1:40" ht="31.2" outlineLevel="4" x14ac:dyDescent="0.3">
      <c r="A177" s="116" t="s">
        <v>448</v>
      </c>
      <c r="B177" s="107" t="s">
        <v>79</v>
      </c>
      <c r="C177" s="107" t="s">
        <v>158</v>
      </c>
      <c r="D177" s="107" t="s">
        <v>159</v>
      </c>
      <c r="E177" s="107" t="s">
        <v>162</v>
      </c>
      <c r="F177" s="107" t="s">
        <v>90</v>
      </c>
      <c r="G177" s="107"/>
      <c r="H177" s="107"/>
      <c r="I177" s="107"/>
      <c r="J177" s="107"/>
      <c r="K177" s="107"/>
      <c r="L177" s="107"/>
      <c r="M177" s="91">
        <v>0</v>
      </c>
      <c r="N177" s="91">
        <v>1034384</v>
      </c>
      <c r="O177" s="91">
        <v>0</v>
      </c>
      <c r="P177" s="91">
        <v>0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  <c r="AC177" s="91">
        <v>345996.19</v>
      </c>
      <c r="AD177" s="91">
        <v>345996.19</v>
      </c>
      <c r="AE177" s="91">
        <v>345996.19</v>
      </c>
      <c r="AF177" s="111">
        <v>0</v>
      </c>
      <c r="AG177" s="112">
        <v>0</v>
      </c>
      <c r="AH177" s="112">
        <v>345996.19</v>
      </c>
      <c r="AI177" s="112">
        <v>0</v>
      </c>
      <c r="AJ177" s="113">
        <v>0.33449491678138871</v>
      </c>
      <c r="AK177" s="112">
        <v>0</v>
      </c>
      <c r="AL177" s="113">
        <v>0</v>
      </c>
      <c r="AM177" s="112">
        <v>0</v>
      </c>
      <c r="AN177" s="102"/>
    </row>
    <row r="178" spans="1:40" outlineLevel="4" x14ac:dyDescent="0.3">
      <c r="A178" s="116" t="s">
        <v>449</v>
      </c>
      <c r="B178" s="107" t="s">
        <v>79</v>
      </c>
      <c r="C178" s="107" t="s">
        <v>158</v>
      </c>
      <c r="D178" s="107" t="s">
        <v>159</v>
      </c>
      <c r="E178" s="107" t="s">
        <v>82</v>
      </c>
      <c r="F178" s="107" t="s">
        <v>91</v>
      </c>
      <c r="G178" s="107"/>
      <c r="H178" s="107"/>
      <c r="I178" s="107"/>
      <c r="J178" s="107"/>
      <c r="K178" s="107"/>
      <c r="L178" s="107"/>
      <c r="M178" s="91">
        <v>0</v>
      </c>
      <c r="N178" s="91">
        <v>34992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>
        <v>15083.82</v>
      </c>
      <c r="AD178" s="91">
        <v>15083.82</v>
      </c>
      <c r="AE178" s="91">
        <v>15083.82</v>
      </c>
      <c r="AF178" s="111">
        <v>0</v>
      </c>
      <c r="AG178" s="112">
        <v>0</v>
      </c>
      <c r="AH178" s="112">
        <v>15083.82</v>
      </c>
      <c r="AI178" s="112">
        <v>0</v>
      </c>
      <c r="AJ178" s="113">
        <v>0.43106481481481479</v>
      </c>
      <c r="AK178" s="112">
        <v>0</v>
      </c>
      <c r="AL178" s="113">
        <v>0</v>
      </c>
      <c r="AM178" s="112">
        <v>0</v>
      </c>
      <c r="AN178" s="102"/>
    </row>
    <row r="179" spans="1:40" outlineLevel="4" x14ac:dyDescent="0.3">
      <c r="A179" s="116" t="s">
        <v>442</v>
      </c>
      <c r="B179" s="107" t="s">
        <v>79</v>
      </c>
      <c r="C179" s="107" t="s">
        <v>158</v>
      </c>
      <c r="D179" s="107" t="s">
        <v>159</v>
      </c>
      <c r="E179" s="107" t="s">
        <v>82</v>
      </c>
      <c r="F179" s="107" t="s">
        <v>81</v>
      </c>
      <c r="G179" s="107"/>
      <c r="H179" s="107"/>
      <c r="I179" s="107"/>
      <c r="J179" s="107"/>
      <c r="K179" s="107"/>
      <c r="L179" s="107"/>
      <c r="M179" s="91">
        <v>0</v>
      </c>
      <c r="N179" s="91">
        <v>81456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22600</v>
      </c>
      <c r="AD179" s="91">
        <v>22600</v>
      </c>
      <c r="AE179" s="91">
        <v>22600</v>
      </c>
      <c r="AF179" s="111">
        <v>0</v>
      </c>
      <c r="AG179" s="112">
        <v>0</v>
      </c>
      <c r="AH179" s="112">
        <v>22600</v>
      </c>
      <c r="AI179" s="112">
        <v>0</v>
      </c>
      <c r="AJ179" s="113">
        <v>0.27745040267138088</v>
      </c>
      <c r="AK179" s="112">
        <v>0</v>
      </c>
      <c r="AL179" s="113">
        <v>0</v>
      </c>
      <c r="AM179" s="112">
        <v>0</v>
      </c>
      <c r="AN179" s="102"/>
    </row>
    <row r="180" spans="1:40" ht="31.2" outlineLevel="4" x14ac:dyDescent="0.3">
      <c r="A180" s="116" t="s">
        <v>543</v>
      </c>
      <c r="B180" s="107" t="s">
        <v>79</v>
      </c>
      <c r="C180" s="107" t="s">
        <v>158</v>
      </c>
      <c r="D180" s="107" t="s">
        <v>159</v>
      </c>
      <c r="E180" s="107" t="s">
        <v>82</v>
      </c>
      <c r="F180" s="107" t="s">
        <v>383</v>
      </c>
      <c r="G180" s="107"/>
      <c r="H180" s="107"/>
      <c r="I180" s="107"/>
      <c r="J180" s="107"/>
      <c r="K180" s="107"/>
      <c r="L180" s="107"/>
      <c r="M180" s="91">
        <v>0</v>
      </c>
      <c r="N180" s="91">
        <v>36960.93</v>
      </c>
      <c r="O180" s="91">
        <v>0</v>
      </c>
      <c r="P180" s="91">
        <v>0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>
        <v>36960.93</v>
      </c>
      <c r="AD180" s="91">
        <v>36960.93</v>
      </c>
      <c r="AE180" s="91">
        <v>36960.93</v>
      </c>
      <c r="AF180" s="111">
        <v>0</v>
      </c>
      <c r="AG180" s="112">
        <v>0</v>
      </c>
      <c r="AH180" s="112">
        <v>36960.93</v>
      </c>
      <c r="AI180" s="112">
        <v>0</v>
      </c>
      <c r="AJ180" s="113">
        <v>1</v>
      </c>
      <c r="AK180" s="112">
        <v>0</v>
      </c>
      <c r="AL180" s="113">
        <v>0</v>
      </c>
      <c r="AM180" s="112">
        <v>0</v>
      </c>
      <c r="AN180" s="102"/>
    </row>
    <row r="181" spans="1:40" ht="31.2" outlineLevel="4" x14ac:dyDescent="0.3">
      <c r="A181" s="116" t="s">
        <v>443</v>
      </c>
      <c r="B181" s="107" t="s">
        <v>79</v>
      </c>
      <c r="C181" s="107" t="s">
        <v>158</v>
      </c>
      <c r="D181" s="107" t="s">
        <v>159</v>
      </c>
      <c r="E181" s="107" t="s">
        <v>82</v>
      </c>
      <c r="F181" s="107" t="s">
        <v>367</v>
      </c>
      <c r="G181" s="107"/>
      <c r="H181" s="107"/>
      <c r="I181" s="107"/>
      <c r="J181" s="107"/>
      <c r="K181" s="107"/>
      <c r="L181" s="107"/>
      <c r="M181" s="91">
        <v>0</v>
      </c>
      <c r="N181" s="91">
        <v>95687.07</v>
      </c>
      <c r="O181" s="91">
        <v>0</v>
      </c>
      <c r="P181" s="91">
        <v>0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91">
        <v>85687.07</v>
      </c>
      <c r="AD181" s="91">
        <v>85687.07</v>
      </c>
      <c r="AE181" s="91">
        <v>85687.07</v>
      </c>
      <c r="AF181" s="111">
        <v>0</v>
      </c>
      <c r="AG181" s="112">
        <v>0</v>
      </c>
      <c r="AH181" s="112">
        <v>85687.07</v>
      </c>
      <c r="AI181" s="112">
        <v>0</v>
      </c>
      <c r="AJ181" s="113">
        <v>0.89549267210292882</v>
      </c>
      <c r="AK181" s="112">
        <v>0</v>
      </c>
      <c r="AL181" s="113">
        <v>0</v>
      </c>
      <c r="AM181" s="112">
        <v>0</v>
      </c>
      <c r="AN181" s="102"/>
    </row>
    <row r="182" spans="1:40" outlineLevel="4" x14ac:dyDescent="0.3">
      <c r="A182" s="116" t="s">
        <v>450</v>
      </c>
      <c r="B182" s="107" t="s">
        <v>79</v>
      </c>
      <c r="C182" s="107" t="s">
        <v>158</v>
      </c>
      <c r="D182" s="107" t="s">
        <v>159</v>
      </c>
      <c r="E182" s="107" t="s">
        <v>83</v>
      </c>
      <c r="F182" s="107" t="s">
        <v>92</v>
      </c>
      <c r="G182" s="107"/>
      <c r="H182" s="107"/>
      <c r="I182" s="107"/>
      <c r="J182" s="107"/>
      <c r="K182" s="107"/>
      <c r="L182" s="107"/>
      <c r="M182" s="91">
        <v>0</v>
      </c>
      <c r="N182" s="91">
        <v>40000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21290</v>
      </c>
      <c r="AD182" s="91">
        <v>21290</v>
      </c>
      <c r="AE182" s="91">
        <v>21290</v>
      </c>
      <c r="AF182" s="111">
        <v>0</v>
      </c>
      <c r="AG182" s="112">
        <v>0</v>
      </c>
      <c r="AH182" s="112">
        <v>21290</v>
      </c>
      <c r="AI182" s="112">
        <v>0</v>
      </c>
      <c r="AJ182" s="113">
        <v>0.53225</v>
      </c>
      <c r="AK182" s="112">
        <v>0</v>
      </c>
      <c r="AL182" s="113">
        <v>0</v>
      </c>
      <c r="AM182" s="112">
        <v>0</v>
      </c>
      <c r="AN182" s="102"/>
    </row>
    <row r="183" spans="1:40" outlineLevel="4" x14ac:dyDescent="0.3">
      <c r="A183" s="116" t="s">
        <v>451</v>
      </c>
      <c r="B183" s="107" t="s">
        <v>79</v>
      </c>
      <c r="C183" s="107" t="s">
        <v>158</v>
      </c>
      <c r="D183" s="107" t="s">
        <v>159</v>
      </c>
      <c r="E183" s="107" t="s">
        <v>83</v>
      </c>
      <c r="F183" s="107" t="s">
        <v>93</v>
      </c>
      <c r="G183" s="107"/>
      <c r="H183" s="107"/>
      <c r="I183" s="107"/>
      <c r="J183" s="107"/>
      <c r="K183" s="107"/>
      <c r="L183" s="107"/>
      <c r="M183" s="91">
        <v>0</v>
      </c>
      <c r="N183" s="91">
        <v>549061.59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303982.28000000003</v>
      </c>
      <c r="AD183" s="91">
        <v>303982.28000000003</v>
      </c>
      <c r="AE183" s="91">
        <v>303982.28000000003</v>
      </c>
      <c r="AF183" s="111">
        <v>0</v>
      </c>
      <c r="AG183" s="112">
        <v>0</v>
      </c>
      <c r="AH183" s="112">
        <v>303982.28000000003</v>
      </c>
      <c r="AI183" s="112">
        <v>0</v>
      </c>
      <c r="AJ183" s="113">
        <v>0.55363967455818575</v>
      </c>
      <c r="AK183" s="112">
        <v>0</v>
      </c>
      <c r="AL183" s="113">
        <v>0</v>
      </c>
      <c r="AM183" s="112">
        <v>0</v>
      </c>
      <c r="AN183" s="102"/>
    </row>
    <row r="184" spans="1:40" ht="31.2" outlineLevel="4" x14ac:dyDescent="0.3">
      <c r="A184" s="116" t="s">
        <v>452</v>
      </c>
      <c r="B184" s="107" t="s">
        <v>79</v>
      </c>
      <c r="C184" s="107" t="s">
        <v>158</v>
      </c>
      <c r="D184" s="107" t="s">
        <v>159</v>
      </c>
      <c r="E184" s="107" t="s">
        <v>83</v>
      </c>
      <c r="F184" s="107" t="s">
        <v>94</v>
      </c>
      <c r="G184" s="107"/>
      <c r="H184" s="107"/>
      <c r="I184" s="107"/>
      <c r="J184" s="107"/>
      <c r="K184" s="107"/>
      <c r="L184" s="107"/>
      <c r="M184" s="91">
        <v>0</v>
      </c>
      <c r="N184" s="91">
        <v>1177500.0900000001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403419.17</v>
      </c>
      <c r="AD184" s="91">
        <v>403419.17</v>
      </c>
      <c r="AE184" s="91">
        <v>403419.17</v>
      </c>
      <c r="AF184" s="111">
        <v>0</v>
      </c>
      <c r="AG184" s="112">
        <v>0</v>
      </c>
      <c r="AH184" s="112">
        <v>403419.17</v>
      </c>
      <c r="AI184" s="112">
        <v>0</v>
      </c>
      <c r="AJ184" s="113">
        <v>0.34260648761394152</v>
      </c>
      <c r="AK184" s="112">
        <v>0</v>
      </c>
      <c r="AL184" s="113">
        <v>0</v>
      </c>
      <c r="AM184" s="112">
        <v>0</v>
      </c>
      <c r="AN184" s="102"/>
    </row>
    <row r="185" spans="1:40" outlineLevel="4" x14ac:dyDescent="0.3">
      <c r="A185" s="116" t="s">
        <v>442</v>
      </c>
      <c r="B185" s="107" t="s">
        <v>79</v>
      </c>
      <c r="C185" s="107" t="s">
        <v>158</v>
      </c>
      <c r="D185" s="107" t="s">
        <v>159</v>
      </c>
      <c r="E185" s="107" t="s">
        <v>83</v>
      </c>
      <c r="F185" s="107" t="s">
        <v>81</v>
      </c>
      <c r="G185" s="107"/>
      <c r="H185" s="107"/>
      <c r="I185" s="107"/>
      <c r="J185" s="107"/>
      <c r="K185" s="107"/>
      <c r="L185" s="107"/>
      <c r="M185" s="91">
        <v>0</v>
      </c>
      <c r="N185" s="91">
        <v>656934</v>
      </c>
      <c r="O185" s="91">
        <v>0</v>
      </c>
      <c r="P185" s="91">
        <v>0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  <c r="AC185" s="91">
        <v>233532.5</v>
      </c>
      <c r="AD185" s="91">
        <v>233532.5</v>
      </c>
      <c r="AE185" s="91">
        <v>233532.5</v>
      </c>
      <c r="AF185" s="111">
        <v>0</v>
      </c>
      <c r="AG185" s="112">
        <v>0</v>
      </c>
      <c r="AH185" s="112">
        <v>233532.5</v>
      </c>
      <c r="AI185" s="112">
        <v>0</v>
      </c>
      <c r="AJ185" s="113">
        <v>0.35548852700575706</v>
      </c>
      <c r="AK185" s="112">
        <v>0</v>
      </c>
      <c r="AL185" s="113">
        <v>0</v>
      </c>
      <c r="AM185" s="112">
        <v>0</v>
      </c>
      <c r="AN185" s="102"/>
    </row>
    <row r="186" spans="1:40" ht="31.2" outlineLevel="4" x14ac:dyDescent="0.3">
      <c r="A186" s="116" t="s">
        <v>543</v>
      </c>
      <c r="B186" s="107" t="s">
        <v>79</v>
      </c>
      <c r="C186" s="107" t="s">
        <v>158</v>
      </c>
      <c r="D186" s="107" t="s">
        <v>159</v>
      </c>
      <c r="E186" s="107" t="s">
        <v>83</v>
      </c>
      <c r="F186" s="107" t="s">
        <v>383</v>
      </c>
      <c r="G186" s="107"/>
      <c r="H186" s="107"/>
      <c r="I186" s="107"/>
      <c r="J186" s="107"/>
      <c r="K186" s="107"/>
      <c r="L186" s="107"/>
      <c r="M186" s="91">
        <v>0</v>
      </c>
      <c r="N186" s="91">
        <v>54107.82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>
        <v>54107.82</v>
      </c>
      <c r="AD186" s="91">
        <v>54107.82</v>
      </c>
      <c r="AE186" s="91">
        <v>54107.82</v>
      </c>
      <c r="AF186" s="111">
        <v>0</v>
      </c>
      <c r="AG186" s="112">
        <v>0</v>
      </c>
      <c r="AH186" s="112">
        <v>54107.82</v>
      </c>
      <c r="AI186" s="112">
        <v>0</v>
      </c>
      <c r="AJ186" s="113">
        <v>1</v>
      </c>
      <c r="AK186" s="112">
        <v>0</v>
      </c>
      <c r="AL186" s="113">
        <v>0</v>
      </c>
      <c r="AM186" s="112">
        <v>0</v>
      </c>
      <c r="AN186" s="102"/>
    </row>
    <row r="187" spans="1:40" ht="31.2" outlineLevel="4" x14ac:dyDescent="0.3">
      <c r="A187" s="116" t="s">
        <v>480</v>
      </c>
      <c r="B187" s="107" t="s">
        <v>79</v>
      </c>
      <c r="C187" s="107" t="s">
        <v>158</v>
      </c>
      <c r="D187" s="107" t="s">
        <v>159</v>
      </c>
      <c r="E187" s="107" t="s">
        <v>83</v>
      </c>
      <c r="F187" s="107" t="s">
        <v>163</v>
      </c>
      <c r="G187" s="107"/>
      <c r="H187" s="107"/>
      <c r="I187" s="107"/>
      <c r="J187" s="107"/>
      <c r="K187" s="107"/>
      <c r="L187" s="107"/>
      <c r="M187" s="91">
        <v>0</v>
      </c>
      <c r="N187" s="91">
        <v>3900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111">
        <v>0</v>
      </c>
      <c r="AG187" s="112">
        <v>0</v>
      </c>
      <c r="AH187" s="112">
        <v>0</v>
      </c>
      <c r="AI187" s="112">
        <v>0</v>
      </c>
      <c r="AJ187" s="113">
        <v>0</v>
      </c>
      <c r="AK187" s="112">
        <v>0</v>
      </c>
      <c r="AL187" s="113">
        <v>0</v>
      </c>
      <c r="AM187" s="112">
        <v>0</v>
      </c>
      <c r="AN187" s="102"/>
    </row>
    <row r="188" spans="1:40" ht="31.2" outlineLevel="4" x14ac:dyDescent="0.3">
      <c r="A188" s="116" t="s">
        <v>443</v>
      </c>
      <c r="B188" s="107" t="s">
        <v>79</v>
      </c>
      <c r="C188" s="107" t="s">
        <v>158</v>
      </c>
      <c r="D188" s="107" t="s">
        <v>159</v>
      </c>
      <c r="E188" s="107" t="s">
        <v>83</v>
      </c>
      <c r="F188" s="107" t="s">
        <v>367</v>
      </c>
      <c r="G188" s="107"/>
      <c r="H188" s="107"/>
      <c r="I188" s="107"/>
      <c r="J188" s="107"/>
      <c r="K188" s="107"/>
      <c r="L188" s="107"/>
      <c r="M188" s="91">
        <v>0</v>
      </c>
      <c r="N188" s="91">
        <v>133810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  <c r="U188" s="91">
        <v>0</v>
      </c>
      <c r="V188" s="91">
        <v>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>
        <v>95210</v>
      </c>
      <c r="AD188" s="91">
        <v>95210</v>
      </c>
      <c r="AE188" s="91">
        <v>95210</v>
      </c>
      <c r="AF188" s="111">
        <v>0</v>
      </c>
      <c r="AG188" s="112">
        <v>0</v>
      </c>
      <c r="AH188" s="112">
        <v>95210</v>
      </c>
      <c r="AI188" s="112">
        <v>0</v>
      </c>
      <c r="AJ188" s="113">
        <v>0.71153127568941033</v>
      </c>
      <c r="AK188" s="112">
        <v>0</v>
      </c>
      <c r="AL188" s="113">
        <v>0</v>
      </c>
      <c r="AM188" s="112">
        <v>0</v>
      </c>
      <c r="AN188" s="102"/>
    </row>
    <row r="189" spans="1:40" outlineLevel="4" x14ac:dyDescent="0.3">
      <c r="A189" s="116" t="s">
        <v>454</v>
      </c>
      <c r="B189" s="107" t="s">
        <v>79</v>
      </c>
      <c r="C189" s="107" t="s">
        <v>158</v>
      </c>
      <c r="D189" s="107" t="s">
        <v>159</v>
      </c>
      <c r="E189" s="107" t="s">
        <v>95</v>
      </c>
      <c r="F189" s="107" t="s">
        <v>339</v>
      </c>
      <c r="G189" s="107"/>
      <c r="H189" s="107"/>
      <c r="I189" s="107"/>
      <c r="J189" s="107"/>
      <c r="K189" s="107"/>
      <c r="L189" s="107"/>
      <c r="M189" s="91">
        <v>0</v>
      </c>
      <c r="N189" s="91">
        <v>4000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  <c r="U189" s="91">
        <v>0</v>
      </c>
      <c r="V189" s="91">
        <v>0</v>
      </c>
      <c r="W189" s="91">
        <v>0</v>
      </c>
      <c r="X189" s="91">
        <v>0</v>
      </c>
      <c r="Y189" s="91">
        <v>0</v>
      </c>
      <c r="Z189" s="91">
        <v>0</v>
      </c>
      <c r="AA189" s="91">
        <v>0</v>
      </c>
      <c r="AB189" s="91">
        <v>0</v>
      </c>
      <c r="AC189" s="91">
        <v>856.96</v>
      </c>
      <c r="AD189" s="91">
        <v>856.96</v>
      </c>
      <c r="AE189" s="91">
        <v>856.96</v>
      </c>
      <c r="AF189" s="111">
        <v>0</v>
      </c>
      <c r="AG189" s="112">
        <v>0</v>
      </c>
      <c r="AH189" s="112">
        <v>856.96</v>
      </c>
      <c r="AI189" s="112">
        <v>0</v>
      </c>
      <c r="AJ189" s="113">
        <v>0.21424000000000001</v>
      </c>
      <c r="AK189" s="112">
        <v>0</v>
      </c>
      <c r="AL189" s="113">
        <v>0</v>
      </c>
      <c r="AM189" s="112">
        <v>0</v>
      </c>
      <c r="AN189" s="102"/>
    </row>
    <row r="190" spans="1:40" ht="62.4" outlineLevel="4" x14ac:dyDescent="0.3">
      <c r="A190" s="116" t="s">
        <v>503</v>
      </c>
      <c r="B190" s="107" t="s">
        <v>79</v>
      </c>
      <c r="C190" s="107" t="s">
        <v>158</v>
      </c>
      <c r="D190" s="107" t="s">
        <v>159</v>
      </c>
      <c r="E190" s="107" t="s">
        <v>95</v>
      </c>
      <c r="F190" s="107" t="s">
        <v>504</v>
      </c>
      <c r="G190" s="107"/>
      <c r="H190" s="107"/>
      <c r="I190" s="107"/>
      <c r="J190" s="107"/>
      <c r="K190" s="107"/>
      <c r="L190" s="107"/>
      <c r="M190" s="91">
        <v>0</v>
      </c>
      <c r="N190" s="91">
        <v>183.32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0</v>
      </c>
      <c r="V190" s="91">
        <v>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91">
        <v>183.32</v>
      </c>
      <c r="AD190" s="91">
        <v>183.32</v>
      </c>
      <c r="AE190" s="91">
        <v>183.32</v>
      </c>
      <c r="AF190" s="111">
        <v>0</v>
      </c>
      <c r="AG190" s="112">
        <v>0</v>
      </c>
      <c r="AH190" s="112">
        <v>183.32</v>
      </c>
      <c r="AI190" s="112">
        <v>0</v>
      </c>
      <c r="AJ190" s="113">
        <v>1</v>
      </c>
      <c r="AK190" s="112">
        <v>0</v>
      </c>
      <c r="AL190" s="113">
        <v>0</v>
      </c>
      <c r="AM190" s="112">
        <v>0</v>
      </c>
      <c r="AN190" s="102"/>
    </row>
    <row r="191" spans="1:40" ht="62.4" outlineLevel="3" x14ac:dyDescent="0.3">
      <c r="A191" s="116" t="s">
        <v>544</v>
      </c>
      <c r="B191" s="107" t="s">
        <v>73</v>
      </c>
      <c r="C191" s="107" t="s">
        <v>158</v>
      </c>
      <c r="D191" s="107" t="s">
        <v>384</v>
      </c>
      <c r="E191" s="107" t="s">
        <v>73</v>
      </c>
      <c r="F191" s="107" t="s">
        <v>73</v>
      </c>
      <c r="G191" s="107"/>
      <c r="H191" s="107"/>
      <c r="I191" s="107"/>
      <c r="J191" s="107"/>
      <c r="K191" s="107"/>
      <c r="L191" s="107"/>
      <c r="M191" s="90">
        <v>0</v>
      </c>
      <c r="N191" s="90">
        <v>1550000</v>
      </c>
      <c r="O191" s="90">
        <v>0</v>
      </c>
      <c r="P191" s="90">
        <v>0</v>
      </c>
      <c r="Q191" s="90">
        <v>0</v>
      </c>
      <c r="R191" s="90">
        <v>0</v>
      </c>
      <c r="S191" s="90">
        <v>0</v>
      </c>
      <c r="T191" s="90">
        <v>0</v>
      </c>
      <c r="U191" s="90">
        <v>0</v>
      </c>
      <c r="V191" s="90">
        <v>0</v>
      </c>
      <c r="W191" s="90">
        <v>0</v>
      </c>
      <c r="X191" s="90">
        <v>0</v>
      </c>
      <c r="Y191" s="90">
        <v>0</v>
      </c>
      <c r="Z191" s="90">
        <v>0</v>
      </c>
      <c r="AA191" s="90">
        <v>0</v>
      </c>
      <c r="AB191" s="90">
        <v>0</v>
      </c>
      <c r="AC191" s="90">
        <v>1156609.95</v>
      </c>
      <c r="AD191" s="90">
        <v>1156609.95</v>
      </c>
      <c r="AE191" s="90">
        <v>1156609.95</v>
      </c>
      <c r="AF191" s="108">
        <v>0</v>
      </c>
      <c r="AG191" s="109">
        <v>0</v>
      </c>
      <c r="AH191" s="109">
        <v>1156609.95</v>
      </c>
      <c r="AI191" s="109">
        <v>0</v>
      </c>
      <c r="AJ191" s="110">
        <v>0.74619996774193553</v>
      </c>
      <c r="AK191" s="109">
        <v>0</v>
      </c>
      <c r="AL191" s="110">
        <v>0</v>
      </c>
      <c r="AM191" s="109">
        <v>0</v>
      </c>
      <c r="AN191" s="102"/>
    </row>
    <row r="192" spans="1:40" outlineLevel="4" x14ac:dyDescent="0.3">
      <c r="A192" s="116" t="s">
        <v>451</v>
      </c>
      <c r="B192" s="107" t="s">
        <v>79</v>
      </c>
      <c r="C192" s="107" t="s">
        <v>158</v>
      </c>
      <c r="D192" s="107" t="s">
        <v>384</v>
      </c>
      <c r="E192" s="107" t="s">
        <v>83</v>
      </c>
      <c r="F192" s="107" t="s">
        <v>93</v>
      </c>
      <c r="G192" s="107"/>
      <c r="H192" s="107"/>
      <c r="I192" s="107"/>
      <c r="J192" s="107"/>
      <c r="K192" s="107"/>
      <c r="L192" s="107"/>
      <c r="M192" s="91">
        <v>0</v>
      </c>
      <c r="N192" s="91">
        <v>9000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0</v>
      </c>
      <c r="X192" s="91">
        <v>0</v>
      </c>
      <c r="Y192" s="91">
        <v>0</v>
      </c>
      <c r="Z192" s="91">
        <v>0</v>
      </c>
      <c r="AA192" s="91">
        <v>0</v>
      </c>
      <c r="AB192" s="91">
        <v>0</v>
      </c>
      <c r="AC192" s="91">
        <v>0</v>
      </c>
      <c r="AD192" s="91">
        <v>0</v>
      </c>
      <c r="AE192" s="91">
        <v>0</v>
      </c>
      <c r="AF192" s="111">
        <v>0</v>
      </c>
      <c r="AG192" s="112">
        <v>0</v>
      </c>
      <c r="AH192" s="112">
        <v>0</v>
      </c>
      <c r="AI192" s="112">
        <v>0</v>
      </c>
      <c r="AJ192" s="113">
        <v>0</v>
      </c>
      <c r="AK192" s="112">
        <v>0</v>
      </c>
      <c r="AL192" s="113">
        <v>0</v>
      </c>
      <c r="AM192" s="112">
        <v>0</v>
      </c>
      <c r="AN192" s="102"/>
    </row>
    <row r="193" spans="1:40" outlineLevel="4" x14ac:dyDescent="0.3">
      <c r="A193" s="116" t="s">
        <v>442</v>
      </c>
      <c r="B193" s="107" t="s">
        <v>79</v>
      </c>
      <c r="C193" s="107" t="s">
        <v>158</v>
      </c>
      <c r="D193" s="107" t="s">
        <v>384</v>
      </c>
      <c r="E193" s="107" t="s">
        <v>83</v>
      </c>
      <c r="F193" s="107" t="s">
        <v>81</v>
      </c>
      <c r="G193" s="107"/>
      <c r="H193" s="107"/>
      <c r="I193" s="107"/>
      <c r="J193" s="107"/>
      <c r="K193" s="107"/>
      <c r="L193" s="107"/>
      <c r="M193" s="91">
        <v>0</v>
      </c>
      <c r="N193" s="91">
        <v>1496364</v>
      </c>
      <c r="O193" s="91">
        <v>0</v>
      </c>
      <c r="P193" s="91">
        <v>0</v>
      </c>
      <c r="Q193" s="91">
        <v>0</v>
      </c>
      <c r="R193" s="91">
        <v>0</v>
      </c>
      <c r="S193" s="91">
        <v>0</v>
      </c>
      <c r="T193" s="91">
        <v>0</v>
      </c>
      <c r="U193" s="91">
        <v>0</v>
      </c>
      <c r="V193" s="91">
        <v>0</v>
      </c>
      <c r="W193" s="91">
        <v>0</v>
      </c>
      <c r="X193" s="91">
        <v>0</v>
      </c>
      <c r="Y193" s="91">
        <v>0</v>
      </c>
      <c r="Z193" s="91">
        <v>0</v>
      </c>
      <c r="AA193" s="91">
        <v>0</v>
      </c>
      <c r="AB193" s="91">
        <v>0</v>
      </c>
      <c r="AC193" s="91">
        <v>1111973.95</v>
      </c>
      <c r="AD193" s="91">
        <v>1111973.95</v>
      </c>
      <c r="AE193" s="91">
        <v>1111973.95</v>
      </c>
      <c r="AF193" s="111">
        <v>0</v>
      </c>
      <c r="AG193" s="112">
        <v>0</v>
      </c>
      <c r="AH193" s="112">
        <v>1111973.95</v>
      </c>
      <c r="AI193" s="112">
        <v>0</v>
      </c>
      <c r="AJ193" s="113">
        <v>0.74311728296056312</v>
      </c>
      <c r="AK193" s="112">
        <v>0</v>
      </c>
      <c r="AL193" s="113">
        <v>0</v>
      </c>
      <c r="AM193" s="112">
        <v>0</v>
      </c>
      <c r="AN193" s="102"/>
    </row>
    <row r="194" spans="1:40" ht="31.2" outlineLevel="4" x14ac:dyDescent="0.3">
      <c r="A194" s="116" t="s">
        <v>480</v>
      </c>
      <c r="B194" s="107" t="s">
        <v>79</v>
      </c>
      <c r="C194" s="107" t="s">
        <v>158</v>
      </c>
      <c r="D194" s="107" t="s">
        <v>384</v>
      </c>
      <c r="E194" s="107" t="s">
        <v>83</v>
      </c>
      <c r="F194" s="107" t="s">
        <v>163</v>
      </c>
      <c r="G194" s="107"/>
      <c r="H194" s="107"/>
      <c r="I194" s="107"/>
      <c r="J194" s="107"/>
      <c r="K194" s="107"/>
      <c r="L194" s="107"/>
      <c r="M194" s="91">
        <v>0</v>
      </c>
      <c r="N194" s="91">
        <v>41136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0</v>
      </c>
      <c r="X194" s="91">
        <v>0</v>
      </c>
      <c r="Y194" s="91">
        <v>0</v>
      </c>
      <c r="Z194" s="91">
        <v>0</v>
      </c>
      <c r="AA194" s="91">
        <v>0</v>
      </c>
      <c r="AB194" s="91">
        <v>0</v>
      </c>
      <c r="AC194" s="91">
        <v>41136</v>
      </c>
      <c r="AD194" s="91">
        <v>41136</v>
      </c>
      <c r="AE194" s="91">
        <v>41136</v>
      </c>
      <c r="AF194" s="111">
        <v>0</v>
      </c>
      <c r="AG194" s="112">
        <v>0</v>
      </c>
      <c r="AH194" s="112">
        <v>41136</v>
      </c>
      <c r="AI194" s="112">
        <v>0</v>
      </c>
      <c r="AJ194" s="113">
        <v>1</v>
      </c>
      <c r="AK194" s="112">
        <v>0</v>
      </c>
      <c r="AL194" s="113">
        <v>0</v>
      </c>
      <c r="AM194" s="112">
        <v>0</v>
      </c>
      <c r="AN194" s="102"/>
    </row>
    <row r="195" spans="1:40" ht="31.2" outlineLevel="4" x14ac:dyDescent="0.3">
      <c r="A195" s="116" t="s">
        <v>443</v>
      </c>
      <c r="B195" s="107" t="s">
        <v>79</v>
      </c>
      <c r="C195" s="107" t="s">
        <v>158</v>
      </c>
      <c r="D195" s="107" t="s">
        <v>384</v>
      </c>
      <c r="E195" s="107" t="s">
        <v>83</v>
      </c>
      <c r="F195" s="107" t="s">
        <v>367</v>
      </c>
      <c r="G195" s="107"/>
      <c r="H195" s="107"/>
      <c r="I195" s="107"/>
      <c r="J195" s="107"/>
      <c r="K195" s="107"/>
      <c r="L195" s="107"/>
      <c r="M195" s="91">
        <v>0</v>
      </c>
      <c r="N195" s="91">
        <v>3500</v>
      </c>
      <c r="O195" s="91">
        <v>0</v>
      </c>
      <c r="P195" s="91">
        <v>0</v>
      </c>
      <c r="Q195" s="91">
        <v>0</v>
      </c>
      <c r="R195" s="91">
        <v>0</v>
      </c>
      <c r="S195" s="91">
        <v>0</v>
      </c>
      <c r="T195" s="91">
        <v>0</v>
      </c>
      <c r="U195" s="91">
        <v>0</v>
      </c>
      <c r="V195" s="91">
        <v>0</v>
      </c>
      <c r="W195" s="91">
        <v>0</v>
      </c>
      <c r="X195" s="91">
        <v>0</v>
      </c>
      <c r="Y195" s="91">
        <v>0</v>
      </c>
      <c r="Z195" s="91">
        <v>0</v>
      </c>
      <c r="AA195" s="91">
        <v>0</v>
      </c>
      <c r="AB195" s="91">
        <v>0</v>
      </c>
      <c r="AC195" s="91">
        <v>3500</v>
      </c>
      <c r="AD195" s="91">
        <v>3500</v>
      </c>
      <c r="AE195" s="91">
        <v>3500</v>
      </c>
      <c r="AF195" s="111">
        <v>0</v>
      </c>
      <c r="AG195" s="112">
        <v>0</v>
      </c>
      <c r="AH195" s="112">
        <v>3500</v>
      </c>
      <c r="AI195" s="112">
        <v>0</v>
      </c>
      <c r="AJ195" s="113">
        <v>1</v>
      </c>
      <c r="AK195" s="112">
        <v>0</v>
      </c>
      <c r="AL195" s="113">
        <v>0</v>
      </c>
      <c r="AM195" s="112">
        <v>0</v>
      </c>
      <c r="AN195" s="102"/>
    </row>
    <row r="196" spans="1:40" ht="46.8" outlineLevel="3" x14ac:dyDescent="0.3">
      <c r="A196" s="116" t="s">
        <v>545</v>
      </c>
      <c r="B196" s="107" t="s">
        <v>73</v>
      </c>
      <c r="C196" s="107" t="s">
        <v>158</v>
      </c>
      <c r="D196" s="107" t="s">
        <v>164</v>
      </c>
      <c r="E196" s="107" t="s">
        <v>73</v>
      </c>
      <c r="F196" s="107" t="s">
        <v>73</v>
      </c>
      <c r="G196" s="107"/>
      <c r="H196" s="107"/>
      <c r="I196" s="107"/>
      <c r="J196" s="107"/>
      <c r="K196" s="107"/>
      <c r="L196" s="107"/>
      <c r="M196" s="90">
        <v>0</v>
      </c>
      <c r="N196" s="90">
        <v>611434.18000000005</v>
      </c>
      <c r="O196" s="90">
        <v>0</v>
      </c>
      <c r="P196" s="90">
        <v>0</v>
      </c>
      <c r="Q196" s="90">
        <v>0</v>
      </c>
      <c r="R196" s="90">
        <v>0</v>
      </c>
      <c r="S196" s="90">
        <v>0</v>
      </c>
      <c r="T196" s="90">
        <v>0</v>
      </c>
      <c r="U196" s="90">
        <v>0</v>
      </c>
      <c r="V196" s="90">
        <v>0</v>
      </c>
      <c r="W196" s="90">
        <v>0</v>
      </c>
      <c r="X196" s="90">
        <v>0</v>
      </c>
      <c r="Y196" s="90">
        <v>0</v>
      </c>
      <c r="Z196" s="90">
        <v>0</v>
      </c>
      <c r="AA196" s="90">
        <v>0</v>
      </c>
      <c r="AB196" s="90">
        <v>0</v>
      </c>
      <c r="AC196" s="90">
        <v>323676.24</v>
      </c>
      <c r="AD196" s="90">
        <v>323676.24</v>
      </c>
      <c r="AE196" s="90">
        <v>323676.24</v>
      </c>
      <c r="AF196" s="108">
        <v>0</v>
      </c>
      <c r="AG196" s="109">
        <v>0</v>
      </c>
      <c r="AH196" s="109">
        <v>323676.24</v>
      </c>
      <c r="AI196" s="109">
        <v>0</v>
      </c>
      <c r="AJ196" s="110">
        <v>0.5293721721608694</v>
      </c>
      <c r="AK196" s="109">
        <v>0</v>
      </c>
      <c r="AL196" s="110">
        <v>0</v>
      </c>
      <c r="AM196" s="109">
        <v>0</v>
      </c>
      <c r="AN196" s="102"/>
    </row>
    <row r="197" spans="1:40" outlineLevel="4" x14ac:dyDescent="0.3">
      <c r="A197" s="116" t="s">
        <v>450</v>
      </c>
      <c r="B197" s="107" t="s">
        <v>79</v>
      </c>
      <c r="C197" s="107" t="s">
        <v>158</v>
      </c>
      <c r="D197" s="107" t="s">
        <v>164</v>
      </c>
      <c r="E197" s="107" t="s">
        <v>83</v>
      </c>
      <c r="F197" s="107" t="s">
        <v>92</v>
      </c>
      <c r="G197" s="107"/>
      <c r="H197" s="107"/>
      <c r="I197" s="107"/>
      <c r="J197" s="107"/>
      <c r="K197" s="107"/>
      <c r="L197" s="107"/>
      <c r="M197" s="91">
        <v>0</v>
      </c>
      <c r="N197" s="91">
        <v>5000</v>
      </c>
      <c r="O197" s="91">
        <v>0</v>
      </c>
      <c r="P197" s="91">
        <v>0</v>
      </c>
      <c r="Q197" s="91">
        <v>0</v>
      </c>
      <c r="R197" s="91">
        <v>0</v>
      </c>
      <c r="S197" s="91">
        <v>0</v>
      </c>
      <c r="T197" s="91">
        <v>0</v>
      </c>
      <c r="U197" s="91">
        <v>0</v>
      </c>
      <c r="V197" s="91">
        <v>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91">
        <v>0</v>
      </c>
      <c r="AD197" s="91">
        <v>0</v>
      </c>
      <c r="AE197" s="91">
        <v>0</v>
      </c>
      <c r="AF197" s="111">
        <v>0</v>
      </c>
      <c r="AG197" s="112">
        <v>0</v>
      </c>
      <c r="AH197" s="112">
        <v>0</v>
      </c>
      <c r="AI197" s="112">
        <v>0</v>
      </c>
      <c r="AJ197" s="113">
        <v>0</v>
      </c>
      <c r="AK197" s="112">
        <v>0</v>
      </c>
      <c r="AL197" s="113">
        <v>0</v>
      </c>
      <c r="AM197" s="112">
        <v>0</v>
      </c>
      <c r="AN197" s="102"/>
    </row>
    <row r="198" spans="1:40" ht="31.2" outlineLevel="4" x14ac:dyDescent="0.3">
      <c r="A198" s="116" t="s">
        <v>452</v>
      </c>
      <c r="B198" s="107" t="s">
        <v>79</v>
      </c>
      <c r="C198" s="107" t="s">
        <v>158</v>
      </c>
      <c r="D198" s="107" t="s">
        <v>164</v>
      </c>
      <c r="E198" s="107" t="s">
        <v>83</v>
      </c>
      <c r="F198" s="107" t="s">
        <v>94</v>
      </c>
      <c r="G198" s="107"/>
      <c r="H198" s="107"/>
      <c r="I198" s="107"/>
      <c r="J198" s="107"/>
      <c r="K198" s="107"/>
      <c r="L198" s="107"/>
      <c r="M198" s="91">
        <v>0</v>
      </c>
      <c r="N198" s="91">
        <v>17000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>
        <v>0</v>
      </c>
      <c r="AD198" s="91">
        <v>0</v>
      </c>
      <c r="AE198" s="91">
        <v>0</v>
      </c>
      <c r="AF198" s="111">
        <v>0</v>
      </c>
      <c r="AG198" s="112">
        <v>0</v>
      </c>
      <c r="AH198" s="112">
        <v>0</v>
      </c>
      <c r="AI198" s="112">
        <v>0</v>
      </c>
      <c r="AJ198" s="113">
        <v>0</v>
      </c>
      <c r="AK198" s="112">
        <v>0</v>
      </c>
      <c r="AL198" s="113">
        <v>0</v>
      </c>
      <c r="AM198" s="112">
        <v>0</v>
      </c>
      <c r="AN198" s="102"/>
    </row>
    <row r="199" spans="1:40" outlineLevel="4" x14ac:dyDescent="0.3">
      <c r="A199" s="116" t="s">
        <v>442</v>
      </c>
      <c r="B199" s="107" t="s">
        <v>79</v>
      </c>
      <c r="C199" s="107" t="s">
        <v>158</v>
      </c>
      <c r="D199" s="107" t="s">
        <v>164</v>
      </c>
      <c r="E199" s="107" t="s">
        <v>83</v>
      </c>
      <c r="F199" s="107" t="s">
        <v>81</v>
      </c>
      <c r="G199" s="107"/>
      <c r="H199" s="107"/>
      <c r="I199" s="107"/>
      <c r="J199" s="107"/>
      <c r="K199" s="107"/>
      <c r="L199" s="107"/>
      <c r="M199" s="91">
        <v>0</v>
      </c>
      <c r="N199" s="91">
        <v>432434.18</v>
      </c>
      <c r="O199" s="91">
        <v>0</v>
      </c>
      <c r="P199" s="91">
        <v>0</v>
      </c>
      <c r="Q199" s="91">
        <v>0</v>
      </c>
      <c r="R199" s="91">
        <v>0</v>
      </c>
      <c r="S199" s="91">
        <v>0</v>
      </c>
      <c r="T199" s="91">
        <v>0</v>
      </c>
      <c r="U199" s="91">
        <v>0</v>
      </c>
      <c r="V199" s="91">
        <v>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91">
        <v>221676.24</v>
      </c>
      <c r="AD199" s="91">
        <v>221676.24</v>
      </c>
      <c r="AE199" s="91">
        <v>221676.24</v>
      </c>
      <c r="AF199" s="111">
        <v>0</v>
      </c>
      <c r="AG199" s="112">
        <v>0</v>
      </c>
      <c r="AH199" s="112">
        <v>221676.24</v>
      </c>
      <c r="AI199" s="112">
        <v>0</v>
      </c>
      <c r="AJ199" s="113">
        <v>0.51262423335731699</v>
      </c>
      <c r="AK199" s="112">
        <v>0</v>
      </c>
      <c r="AL199" s="113">
        <v>0</v>
      </c>
      <c r="AM199" s="112">
        <v>0</v>
      </c>
      <c r="AN199" s="102"/>
    </row>
    <row r="200" spans="1:40" ht="31.2" outlineLevel="4" x14ac:dyDescent="0.3">
      <c r="A200" s="116" t="s">
        <v>443</v>
      </c>
      <c r="B200" s="107" t="s">
        <v>79</v>
      </c>
      <c r="C200" s="107" t="s">
        <v>158</v>
      </c>
      <c r="D200" s="107" t="s">
        <v>164</v>
      </c>
      <c r="E200" s="107" t="s">
        <v>83</v>
      </c>
      <c r="F200" s="107" t="s">
        <v>367</v>
      </c>
      <c r="G200" s="107"/>
      <c r="H200" s="107"/>
      <c r="I200" s="107"/>
      <c r="J200" s="107"/>
      <c r="K200" s="107"/>
      <c r="L200" s="107"/>
      <c r="M200" s="91">
        <v>0</v>
      </c>
      <c r="N200" s="91">
        <v>55000</v>
      </c>
      <c r="O200" s="91">
        <v>0</v>
      </c>
      <c r="P200" s="91">
        <v>0</v>
      </c>
      <c r="Q200" s="91">
        <v>0</v>
      </c>
      <c r="R200" s="91">
        <v>0</v>
      </c>
      <c r="S200" s="91">
        <v>0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>
        <v>0</v>
      </c>
      <c r="AF200" s="111">
        <v>0</v>
      </c>
      <c r="AG200" s="112">
        <v>0</v>
      </c>
      <c r="AH200" s="112">
        <v>0</v>
      </c>
      <c r="AI200" s="112">
        <v>0</v>
      </c>
      <c r="AJ200" s="113">
        <v>0</v>
      </c>
      <c r="AK200" s="112">
        <v>0</v>
      </c>
      <c r="AL200" s="113">
        <v>0</v>
      </c>
      <c r="AM200" s="112">
        <v>0</v>
      </c>
      <c r="AN200" s="102"/>
    </row>
    <row r="201" spans="1:40" ht="46.8" outlineLevel="4" x14ac:dyDescent="0.3">
      <c r="A201" s="116" t="s">
        <v>444</v>
      </c>
      <c r="B201" s="107" t="s">
        <v>79</v>
      </c>
      <c r="C201" s="107" t="s">
        <v>158</v>
      </c>
      <c r="D201" s="107" t="s">
        <v>164</v>
      </c>
      <c r="E201" s="107" t="s">
        <v>83</v>
      </c>
      <c r="F201" s="107" t="s">
        <v>368</v>
      </c>
      <c r="G201" s="107"/>
      <c r="H201" s="107"/>
      <c r="I201" s="107"/>
      <c r="J201" s="107"/>
      <c r="K201" s="107"/>
      <c r="L201" s="107"/>
      <c r="M201" s="91">
        <v>0</v>
      </c>
      <c r="N201" s="91">
        <v>102000</v>
      </c>
      <c r="O201" s="91">
        <v>0</v>
      </c>
      <c r="P201" s="91">
        <v>0</v>
      </c>
      <c r="Q201" s="91">
        <v>0</v>
      </c>
      <c r="R201" s="91">
        <v>0</v>
      </c>
      <c r="S201" s="91">
        <v>0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>
        <v>102000</v>
      </c>
      <c r="AD201" s="91">
        <v>102000</v>
      </c>
      <c r="AE201" s="91">
        <v>102000</v>
      </c>
      <c r="AF201" s="111">
        <v>0</v>
      </c>
      <c r="AG201" s="112">
        <v>0</v>
      </c>
      <c r="AH201" s="112">
        <v>102000</v>
      </c>
      <c r="AI201" s="112">
        <v>0</v>
      </c>
      <c r="AJ201" s="113">
        <v>1</v>
      </c>
      <c r="AK201" s="112">
        <v>0</v>
      </c>
      <c r="AL201" s="113">
        <v>0</v>
      </c>
      <c r="AM201" s="112">
        <v>0</v>
      </c>
      <c r="AN201" s="102"/>
    </row>
    <row r="202" spans="1:40" ht="62.4" x14ac:dyDescent="0.3">
      <c r="A202" s="116" t="s">
        <v>546</v>
      </c>
      <c r="B202" s="107" t="s">
        <v>73</v>
      </c>
      <c r="C202" s="107" t="s">
        <v>74</v>
      </c>
      <c r="D202" s="107" t="s">
        <v>75</v>
      </c>
      <c r="E202" s="107" t="s">
        <v>73</v>
      </c>
      <c r="F202" s="107" t="s">
        <v>73</v>
      </c>
      <c r="G202" s="107"/>
      <c r="H202" s="107"/>
      <c r="I202" s="107"/>
      <c r="J202" s="107"/>
      <c r="K202" s="107"/>
      <c r="L202" s="107"/>
      <c r="M202" s="90">
        <v>0</v>
      </c>
      <c r="N202" s="90">
        <v>3691667</v>
      </c>
      <c r="O202" s="90">
        <v>0</v>
      </c>
      <c r="P202" s="90">
        <v>0</v>
      </c>
      <c r="Q202" s="90">
        <v>0</v>
      </c>
      <c r="R202" s="90">
        <v>0</v>
      </c>
      <c r="S202" s="90">
        <v>0</v>
      </c>
      <c r="T202" s="90">
        <v>0</v>
      </c>
      <c r="U202" s="90">
        <v>0</v>
      </c>
      <c r="V202" s="90">
        <v>0</v>
      </c>
      <c r="W202" s="90">
        <v>0</v>
      </c>
      <c r="X202" s="90">
        <v>0</v>
      </c>
      <c r="Y202" s="90">
        <v>0</v>
      </c>
      <c r="Z202" s="90">
        <v>0</v>
      </c>
      <c r="AA202" s="90">
        <v>0</v>
      </c>
      <c r="AB202" s="90">
        <v>0</v>
      </c>
      <c r="AC202" s="90">
        <v>1322285.71</v>
      </c>
      <c r="AD202" s="90">
        <v>1322285.71</v>
      </c>
      <c r="AE202" s="90">
        <v>1322285.71</v>
      </c>
      <c r="AF202" s="108">
        <v>0</v>
      </c>
      <c r="AG202" s="109">
        <v>0</v>
      </c>
      <c r="AH202" s="109">
        <v>1322285.71</v>
      </c>
      <c r="AI202" s="109">
        <v>0</v>
      </c>
      <c r="AJ202" s="110">
        <v>0.35818119835835682</v>
      </c>
      <c r="AK202" s="109">
        <v>0</v>
      </c>
      <c r="AL202" s="110">
        <v>0</v>
      </c>
      <c r="AM202" s="109">
        <v>0</v>
      </c>
      <c r="AN202" s="102"/>
    </row>
    <row r="203" spans="1:40" outlineLevel="1" x14ac:dyDescent="0.3">
      <c r="A203" s="116" t="s">
        <v>507</v>
      </c>
      <c r="B203" s="107" t="s">
        <v>73</v>
      </c>
      <c r="C203" s="107" t="s">
        <v>157</v>
      </c>
      <c r="D203" s="107" t="s">
        <v>75</v>
      </c>
      <c r="E203" s="107" t="s">
        <v>73</v>
      </c>
      <c r="F203" s="107" t="s">
        <v>73</v>
      </c>
      <c r="G203" s="107"/>
      <c r="H203" s="107"/>
      <c r="I203" s="107"/>
      <c r="J203" s="107"/>
      <c r="K203" s="107"/>
      <c r="L203" s="107"/>
      <c r="M203" s="90">
        <v>0</v>
      </c>
      <c r="N203" s="90">
        <v>3691667</v>
      </c>
      <c r="O203" s="90">
        <v>0</v>
      </c>
      <c r="P203" s="90">
        <v>0</v>
      </c>
      <c r="Q203" s="90">
        <v>0</v>
      </c>
      <c r="R203" s="90">
        <v>0</v>
      </c>
      <c r="S203" s="90">
        <v>0</v>
      </c>
      <c r="T203" s="90">
        <v>0</v>
      </c>
      <c r="U203" s="90">
        <v>0</v>
      </c>
      <c r="V203" s="90">
        <v>0</v>
      </c>
      <c r="W203" s="90">
        <v>0</v>
      </c>
      <c r="X203" s="90">
        <v>0</v>
      </c>
      <c r="Y203" s="90">
        <v>0</v>
      </c>
      <c r="Z203" s="90">
        <v>0</v>
      </c>
      <c r="AA203" s="90">
        <v>0</v>
      </c>
      <c r="AB203" s="90">
        <v>0</v>
      </c>
      <c r="AC203" s="90">
        <v>1322285.71</v>
      </c>
      <c r="AD203" s="90">
        <v>1322285.71</v>
      </c>
      <c r="AE203" s="90">
        <v>1322285.71</v>
      </c>
      <c r="AF203" s="108">
        <v>0</v>
      </c>
      <c r="AG203" s="109">
        <v>0</v>
      </c>
      <c r="AH203" s="109">
        <v>1322285.71</v>
      </c>
      <c r="AI203" s="109">
        <v>0</v>
      </c>
      <c r="AJ203" s="110">
        <v>0.35818119835835682</v>
      </c>
      <c r="AK203" s="109">
        <v>0</v>
      </c>
      <c r="AL203" s="110">
        <v>0</v>
      </c>
      <c r="AM203" s="109">
        <v>0</v>
      </c>
      <c r="AN203" s="102"/>
    </row>
    <row r="204" spans="1:40" outlineLevel="2" x14ac:dyDescent="0.3">
      <c r="A204" s="116" t="s">
        <v>508</v>
      </c>
      <c r="B204" s="107" t="s">
        <v>73</v>
      </c>
      <c r="C204" s="107" t="s">
        <v>158</v>
      </c>
      <c r="D204" s="107" t="s">
        <v>75</v>
      </c>
      <c r="E204" s="107" t="s">
        <v>73</v>
      </c>
      <c r="F204" s="107" t="s">
        <v>73</v>
      </c>
      <c r="G204" s="107"/>
      <c r="H204" s="107"/>
      <c r="I204" s="107"/>
      <c r="J204" s="107"/>
      <c r="K204" s="107"/>
      <c r="L204" s="107"/>
      <c r="M204" s="90">
        <v>0</v>
      </c>
      <c r="N204" s="90">
        <v>3691667</v>
      </c>
      <c r="O204" s="90">
        <v>0</v>
      </c>
      <c r="P204" s="90">
        <v>0</v>
      </c>
      <c r="Q204" s="90">
        <v>0</v>
      </c>
      <c r="R204" s="90">
        <v>0</v>
      </c>
      <c r="S204" s="90">
        <v>0</v>
      </c>
      <c r="T204" s="90">
        <v>0</v>
      </c>
      <c r="U204" s="90">
        <v>0</v>
      </c>
      <c r="V204" s="90">
        <v>0</v>
      </c>
      <c r="W204" s="90">
        <v>0</v>
      </c>
      <c r="X204" s="90">
        <v>0</v>
      </c>
      <c r="Y204" s="90">
        <v>0</v>
      </c>
      <c r="Z204" s="90">
        <v>0</v>
      </c>
      <c r="AA204" s="90">
        <v>0</v>
      </c>
      <c r="AB204" s="90">
        <v>0</v>
      </c>
      <c r="AC204" s="90">
        <v>1322285.71</v>
      </c>
      <c r="AD204" s="90">
        <v>1322285.71</v>
      </c>
      <c r="AE204" s="90">
        <v>1322285.71</v>
      </c>
      <c r="AF204" s="108">
        <v>0</v>
      </c>
      <c r="AG204" s="109">
        <v>0</v>
      </c>
      <c r="AH204" s="109">
        <v>1322285.71</v>
      </c>
      <c r="AI204" s="109">
        <v>0</v>
      </c>
      <c r="AJ204" s="110">
        <v>0.35818119835835682</v>
      </c>
      <c r="AK204" s="109">
        <v>0</v>
      </c>
      <c r="AL204" s="110">
        <v>0</v>
      </c>
      <c r="AM204" s="109">
        <v>0</v>
      </c>
      <c r="AN204" s="102"/>
    </row>
    <row r="205" spans="1:40" ht="46.8" outlineLevel="3" x14ac:dyDescent="0.3">
      <c r="A205" s="116" t="s">
        <v>541</v>
      </c>
      <c r="B205" s="107" t="s">
        <v>73</v>
      </c>
      <c r="C205" s="107" t="s">
        <v>158</v>
      </c>
      <c r="D205" s="107" t="s">
        <v>159</v>
      </c>
      <c r="E205" s="107" t="s">
        <v>73</v>
      </c>
      <c r="F205" s="107" t="s">
        <v>73</v>
      </c>
      <c r="G205" s="107"/>
      <c r="H205" s="107"/>
      <c r="I205" s="107"/>
      <c r="J205" s="107"/>
      <c r="K205" s="107"/>
      <c r="L205" s="107"/>
      <c r="M205" s="90">
        <v>0</v>
      </c>
      <c r="N205" s="90">
        <v>3661667</v>
      </c>
      <c r="O205" s="90">
        <v>0</v>
      </c>
      <c r="P205" s="90">
        <v>0</v>
      </c>
      <c r="Q205" s="90">
        <v>0</v>
      </c>
      <c r="R205" s="90">
        <v>0</v>
      </c>
      <c r="S205" s="90">
        <v>0</v>
      </c>
      <c r="T205" s="90">
        <v>0</v>
      </c>
      <c r="U205" s="90">
        <v>0</v>
      </c>
      <c r="V205" s="90">
        <v>0</v>
      </c>
      <c r="W205" s="90">
        <v>0</v>
      </c>
      <c r="X205" s="90">
        <v>0</v>
      </c>
      <c r="Y205" s="90">
        <v>0</v>
      </c>
      <c r="Z205" s="90">
        <v>0</v>
      </c>
      <c r="AA205" s="90">
        <v>0</v>
      </c>
      <c r="AB205" s="90">
        <v>0</v>
      </c>
      <c r="AC205" s="90">
        <v>1309285.71</v>
      </c>
      <c r="AD205" s="90">
        <v>1309285.71</v>
      </c>
      <c r="AE205" s="90">
        <v>1309285.71</v>
      </c>
      <c r="AF205" s="108">
        <v>0</v>
      </c>
      <c r="AG205" s="109">
        <v>0</v>
      </c>
      <c r="AH205" s="109">
        <v>1309285.71</v>
      </c>
      <c r="AI205" s="109">
        <v>0</v>
      </c>
      <c r="AJ205" s="110">
        <v>0.35756547769089869</v>
      </c>
      <c r="AK205" s="109">
        <v>0</v>
      </c>
      <c r="AL205" s="110">
        <v>0</v>
      </c>
      <c r="AM205" s="109">
        <v>0</v>
      </c>
      <c r="AN205" s="102"/>
    </row>
    <row r="206" spans="1:40" outlineLevel="4" x14ac:dyDescent="0.3">
      <c r="A206" s="116" t="s">
        <v>446</v>
      </c>
      <c r="B206" s="107" t="s">
        <v>79</v>
      </c>
      <c r="C206" s="107" t="s">
        <v>158</v>
      </c>
      <c r="D206" s="107" t="s">
        <v>159</v>
      </c>
      <c r="E206" s="107" t="s">
        <v>160</v>
      </c>
      <c r="F206" s="107" t="s">
        <v>87</v>
      </c>
      <c r="G206" s="107"/>
      <c r="H206" s="107"/>
      <c r="I206" s="107"/>
      <c r="J206" s="107"/>
      <c r="K206" s="107"/>
      <c r="L206" s="107"/>
      <c r="M206" s="91">
        <v>0</v>
      </c>
      <c r="N206" s="91">
        <v>1958400</v>
      </c>
      <c r="O206" s="91">
        <v>0</v>
      </c>
      <c r="P206" s="91">
        <v>0</v>
      </c>
      <c r="Q206" s="91">
        <v>0</v>
      </c>
      <c r="R206" s="91">
        <v>0</v>
      </c>
      <c r="S206" s="91">
        <v>0</v>
      </c>
      <c r="T206" s="91">
        <v>0</v>
      </c>
      <c r="U206" s="91">
        <v>0</v>
      </c>
      <c r="V206" s="91">
        <v>0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91">
        <v>717439.32</v>
      </c>
      <c r="AD206" s="91">
        <v>717439.32</v>
      </c>
      <c r="AE206" s="91">
        <v>717439.32</v>
      </c>
      <c r="AF206" s="111">
        <v>0</v>
      </c>
      <c r="AG206" s="112">
        <v>0</v>
      </c>
      <c r="AH206" s="112">
        <v>717439.32</v>
      </c>
      <c r="AI206" s="112">
        <v>0</v>
      </c>
      <c r="AJ206" s="113">
        <v>0.36633952205882353</v>
      </c>
      <c r="AK206" s="112">
        <v>0</v>
      </c>
      <c r="AL206" s="113">
        <v>0</v>
      </c>
      <c r="AM206" s="112">
        <v>0</v>
      </c>
      <c r="AN206" s="102"/>
    </row>
    <row r="207" spans="1:40" ht="46.8" outlineLevel="4" x14ac:dyDescent="0.3">
      <c r="A207" s="116" t="s">
        <v>447</v>
      </c>
      <c r="B207" s="107" t="s">
        <v>79</v>
      </c>
      <c r="C207" s="107" t="s">
        <v>158</v>
      </c>
      <c r="D207" s="107" t="s">
        <v>159</v>
      </c>
      <c r="E207" s="107" t="s">
        <v>160</v>
      </c>
      <c r="F207" s="107" t="s">
        <v>369</v>
      </c>
      <c r="G207" s="107"/>
      <c r="H207" s="107"/>
      <c r="I207" s="107"/>
      <c r="J207" s="107"/>
      <c r="K207" s="107"/>
      <c r="L207" s="107"/>
      <c r="M207" s="91">
        <v>0</v>
      </c>
      <c r="N207" s="91">
        <v>15000</v>
      </c>
      <c r="O207" s="91">
        <v>0</v>
      </c>
      <c r="P207" s="91">
        <v>0</v>
      </c>
      <c r="Q207" s="91">
        <v>0</v>
      </c>
      <c r="R207" s="91">
        <v>0</v>
      </c>
      <c r="S207" s="91">
        <v>0</v>
      </c>
      <c r="T207" s="91">
        <v>0</v>
      </c>
      <c r="U207" s="91">
        <v>0</v>
      </c>
      <c r="V207" s="91">
        <v>0</v>
      </c>
      <c r="W207" s="91">
        <v>0</v>
      </c>
      <c r="X207" s="91">
        <v>0</v>
      </c>
      <c r="Y207" s="91">
        <v>0</v>
      </c>
      <c r="Z207" s="91">
        <v>0</v>
      </c>
      <c r="AA207" s="91">
        <v>0</v>
      </c>
      <c r="AB207" s="91">
        <v>0</v>
      </c>
      <c r="AC207" s="91">
        <v>8312.61</v>
      </c>
      <c r="AD207" s="91">
        <v>8312.61</v>
      </c>
      <c r="AE207" s="91">
        <v>8312.61</v>
      </c>
      <c r="AF207" s="111">
        <v>0</v>
      </c>
      <c r="AG207" s="112">
        <v>0</v>
      </c>
      <c r="AH207" s="112">
        <v>8312.61</v>
      </c>
      <c r="AI207" s="112">
        <v>0</v>
      </c>
      <c r="AJ207" s="113">
        <v>0.55417400000000006</v>
      </c>
      <c r="AK207" s="112">
        <v>0</v>
      </c>
      <c r="AL207" s="113">
        <v>0</v>
      </c>
      <c r="AM207" s="112">
        <v>0</v>
      </c>
      <c r="AN207" s="102"/>
    </row>
    <row r="208" spans="1:40" ht="31.2" outlineLevel="4" x14ac:dyDescent="0.3">
      <c r="A208" s="116" t="s">
        <v>448</v>
      </c>
      <c r="B208" s="107" t="s">
        <v>79</v>
      </c>
      <c r="C208" s="107" t="s">
        <v>158</v>
      </c>
      <c r="D208" s="107" t="s">
        <v>159</v>
      </c>
      <c r="E208" s="107" t="s">
        <v>162</v>
      </c>
      <c r="F208" s="107" t="s">
        <v>90</v>
      </c>
      <c r="G208" s="107"/>
      <c r="H208" s="107"/>
      <c r="I208" s="107"/>
      <c r="J208" s="107"/>
      <c r="K208" s="107"/>
      <c r="L208" s="107"/>
      <c r="M208" s="91">
        <v>0</v>
      </c>
      <c r="N208" s="91">
        <v>595967</v>
      </c>
      <c r="O208" s="91">
        <v>0</v>
      </c>
      <c r="P208" s="91">
        <v>0</v>
      </c>
      <c r="Q208" s="91">
        <v>0</v>
      </c>
      <c r="R208" s="91">
        <v>0</v>
      </c>
      <c r="S208" s="91">
        <v>0</v>
      </c>
      <c r="T208" s="91">
        <v>0</v>
      </c>
      <c r="U208" s="91">
        <v>0</v>
      </c>
      <c r="V208" s="91">
        <v>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194077.03</v>
      </c>
      <c r="AD208" s="91">
        <v>194077.03</v>
      </c>
      <c r="AE208" s="91">
        <v>194077.03</v>
      </c>
      <c r="AF208" s="111">
        <v>0</v>
      </c>
      <c r="AG208" s="112">
        <v>0</v>
      </c>
      <c r="AH208" s="112">
        <v>194077.03</v>
      </c>
      <c r="AI208" s="112">
        <v>0</v>
      </c>
      <c r="AJ208" s="113">
        <v>0.32565063166249136</v>
      </c>
      <c r="AK208" s="112">
        <v>0</v>
      </c>
      <c r="AL208" s="113">
        <v>0</v>
      </c>
      <c r="AM208" s="112">
        <v>0</v>
      </c>
      <c r="AN208" s="102"/>
    </row>
    <row r="209" spans="1:40" outlineLevel="4" x14ac:dyDescent="0.3">
      <c r="A209" s="116" t="s">
        <v>449</v>
      </c>
      <c r="B209" s="107" t="s">
        <v>79</v>
      </c>
      <c r="C209" s="107" t="s">
        <v>158</v>
      </c>
      <c r="D209" s="107" t="s">
        <v>159</v>
      </c>
      <c r="E209" s="107" t="s">
        <v>82</v>
      </c>
      <c r="F209" s="107" t="s">
        <v>91</v>
      </c>
      <c r="G209" s="107"/>
      <c r="H209" s="107"/>
      <c r="I209" s="107"/>
      <c r="J209" s="107"/>
      <c r="K209" s="107"/>
      <c r="L209" s="107"/>
      <c r="M209" s="91">
        <v>0</v>
      </c>
      <c r="N209" s="91">
        <v>24600</v>
      </c>
      <c r="O209" s="91">
        <v>0</v>
      </c>
      <c r="P209" s="91">
        <v>0</v>
      </c>
      <c r="Q209" s="91">
        <v>0</v>
      </c>
      <c r="R209" s="91">
        <v>0</v>
      </c>
      <c r="S209" s="91">
        <v>0</v>
      </c>
      <c r="T209" s="91">
        <v>0</v>
      </c>
      <c r="U209" s="91">
        <v>0</v>
      </c>
      <c r="V209" s="91">
        <v>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7278.3</v>
      </c>
      <c r="AD209" s="91">
        <v>7278.3</v>
      </c>
      <c r="AE209" s="91">
        <v>7278.3</v>
      </c>
      <c r="AF209" s="111">
        <v>0</v>
      </c>
      <c r="AG209" s="112">
        <v>0</v>
      </c>
      <c r="AH209" s="112">
        <v>7278.3</v>
      </c>
      <c r="AI209" s="112">
        <v>0</v>
      </c>
      <c r="AJ209" s="113">
        <v>0.29586585365853657</v>
      </c>
      <c r="AK209" s="112">
        <v>0</v>
      </c>
      <c r="AL209" s="113">
        <v>0</v>
      </c>
      <c r="AM209" s="112">
        <v>0</v>
      </c>
      <c r="AN209" s="102"/>
    </row>
    <row r="210" spans="1:40" ht="31.2" outlineLevel="4" x14ac:dyDescent="0.3">
      <c r="A210" s="116" t="s">
        <v>452</v>
      </c>
      <c r="B210" s="107" t="s">
        <v>79</v>
      </c>
      <c r="C210" s="107" t="s">
        <v>158</v>
      </c>
      <c r="D210" s="107" t="s">
        <v>159</v>
      </c>
      <c r="E210" s="107" t="s">
        <v>82</v>
      </c>
      <c r="F210" s="107" t="s">
        <v>94</v>
      </c>
      <c r="G210" s="107"/>
      <c r="H210" s="107"/>
      <c r="I210" s="107"/>
      <c r="J210" s="107"/>
      <c r="K210" s="107"/>
      <c r="L210" s="107"/>
      <c r="M210" s="91">
        <v>0</v>
      </c>
      <c r="N210" s="91">
        <v>46000</v>
      </c>
      <c r="O210" s="91">
        <v>0</v>
      </c>
      <c r="P210" s="91">
        <v>0</v>
      </c>
      <c r="Q210" s="91">
        <v>0</v>
      </c>
      <c r="R210" s="91">
        <v>0</v>
      </c>
      <c r="S210" s="91">
        <v>0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91">
        <v>19065</v>
      </c>
      <c r="AD210" s="91">
        <v>19065</v>
      </c>
      <c r="AE210" s="91">
        <v>19065</v>
      </c>
      <c r="AF210" s="111">
        <v>0</v>
      </c>
      <c r="AG210" s="112">
        <v>0</v>
      </c>
      <c r="AH210" s="112">
        <v>19065</v>
      </c>
      <c r="AI210" s="112">
        <v>0</v>
      </c>
      <c r="AJ210" s="113">
        <v>0.41445652173913045</v>
      </c>
      <c r="AK210" s="112">
        <v>0</v>
      </c>
      <c r="AL210" s="113">
        <v>0</v>
      </c>
      <c r="AM210" s="112">
        <v>0</v>
      </c>
      <c r="AN210" s="102"/>
    </row>
    <row r="211" spans="1:40" outlineLevel="4" x14ac:dyDescent="0.3">
      <c r="A211" s="116" t="s">
        <v>442</v>
      </c>
      <c r="B211" s="107" t="s">
        <v>79</v>
      </c>
      <c r="C211" s="107" t="s">
        <v>158</v>
      </c>
      <c r="D211" s="107" t="s">
        <v>159</v>
      </c>
      <c r="E211" s="107" t="s">
        <v>82</v>
      </c>
      <c r="F211" s="107" t="s">
        <v>81</v>
      </c>
      <c r="G211" s="107"/>
      <c r="H211" s="107"/>
      <c r="I211" s="107"/>
      <c r="J211" s="107"/>
      <c r="K211" s="107"/>
      <c r="L211" s="107"/>
      <c r="M211" s="91">
        <v>0</v>
      </c>
      <c r="N211" s="91">
        <v>94000</v>
      </c>
      <c r="O211" s="91">
        <v>0</v>
      </c>
      <c r="P211" s="91">
        <v>0</v>
      </c>
      <c r="Q211" s="91">
        <v>0</v>
      </c>
      <c r="R211" s="91">
        <v>0</v>
      </c>
      <c r="S211" s="91">
        <v>0</v>
      </c>
      <c r="T211" s="91">
        <v>0</v>
      </c>
      <c r="U211" s="91">
        <v>0</v>
      </c>
      <c r="V211" s="91">
        <v>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91">
        <v>41497</v>
      </c>
      <c r="AD211" s="91">
        <v>41497</v>
      </c>
      <c r="AE211" s="91">
        <v>41497</v>
      </c>
      <c r="AF211" s="111">
        <v>0</v>
      </c>
      <c r="AG211" s="112">
        <v>0</v>
      </c>
      <c r="AH211" s="112">
        <v>41497</v>
      </c>
      <c r="AI211" s="112">
        <v>0</v>
      </c>
      <c r="AJ211" s="113">
        <v>0.44145744680851062</v>
      </c>
      <c r="AK211" s="112">
        <v>0</v>
      </c>
      <c r="AL211" s="113">
        <v>0</v>
      </c>
      <c r="AM211" s="112">
        <v>0</v>
      </c>
      <c r="AN211" s="102"/>
    </row>
    <row r="212" spans="1:40" ht="31.2" outlineLevel="4" x14ac:dyDescent="0.3">
      <c r="A212" s="116" t="s">
        <v>480</v>
      </c>
      <c r="B212" s="107" t="s">
        <v>79</v>
      </c>
      <c r="C212" s="107" t="s">
        <v>158</v>
      </c>
      <c r="D212" s="107" t="s">
        <v>159</v>
      </c>
      <c r="E212" s="107" t="s">
        <v>82</v>
      </c>
      <c r="F212" s="107" t="s">
        <v>163</v>
      </c>
      <c r="G212" s="107"/>
      <c r="H212" s="107"/>
      <c r="I212" s="107"/>
      <c r="J212" s="107"/>
      <c r="K212" s="107"/>
      <c r="L212" s="107"/>
      <c r="M212" s="91">
        <v>0</v>
      </c>
      <c r="N212" s="91">
        <v>50000</v>
      </c>
      <c r="O212" s="91">
        <v>0</v>
      </c>
      <c r="P212" s="91">
        <v>0</v>
      </c>
      <c r="Q212" s="91">
        <v>0</v>
      </c>
      <c r="R212" s="91">
        <v>0</v>
      </c>
      <c r="S212" s="91">
        <v>0</v>
      </c>
      <c r="T212" s="91">
        <v>0</v>
      </c>
      <c r="U212" s="91">
        <v>0</v>
      </c>
      <c r="V212" s="91">
        <v>0</v>
      </c>
      <c r="W212" s="91">
        <v>0</v>
      </c>
      <c r="X212" s="91">
        <v>0</v>
      </c>
      <c r="Y212" s="91">
        <v>0</v>
      </c>
      <c r="Z212" s="91">
        <v>0</v>
      </c>
      <c r="AA212" s="91">
        <v>0</v>
      </c>
      <c r="AB212" s="91">
        <v>0</v>
      </c>
      <c r="AC212" s="91">
        <v>0</v>
      </c>
      <c r="AD212" s="91">
        <v>0</v>
      </c>
      <c r="AE212" s="91">
        <v>0</v>
      </c>
      <c r="AF212" s="111">
        <v>0</v>
      </c>
      <c r="AG212" s="112">
        <v>0</v>
      </c>
      <c r="AH212" s="112">
        <v>0</v>
      </c>
      <c r="AI212" s="112">
        <v>0</v>
      </c>
      <c r="AJ212" s="113">
        <v>0</v>
      </c>
      <c r="AK212" s="112">
        <v>0</v>
      </c>
      <c r="AL212" s="113">
        <v>0</v>
      </c>
      <c r="AM212" s="112">
        <v>0</v>
      </c>
      <c r="AN212" s="102"/>
    </row>
    <row r="213" spans="1:40" ht="31.2" outlineLevel="4" x14ac:dyDescent="0.3">
      <c r="A213" s="116" t="s">
        <v>443</v>
      </c>
      <c r="B213" s="107" t="s">
        <v>79</v>
      </c>
      <c r="C213" s="107" t="s">
        <v>158</v>
      </c>
      <c r="D213" s="107" t="s">
        <v>159</v>
      </c>
      <c r="E213" s="107" t="s">
        <v>82</v>
      </c>
      <c r="F213" s="107" t="s">
        <v>367</v>
      </c>
      <c r="G213" s="107"/>
      <c r="H213" s="107"/>
      <c r="I213" s="107"/>
      <c r="J213" s="107"/>
      <c r="K213" s="107"/>
      <c r="L213" s="107"/>
      <c r="M213" s="91">
        <v>0</v>
      </c>
      <c r="N213" s="91">
        <v>10000</v>
      </c>
      <c r="O213" s="91">
        <v>0</v>
      </c>
      <c r="P213" s="91">
        <v>0</v>
      </c>
      <c r="Q213" s="91">
        <v>0</v>
      </c>
      <c r="R213" s="91">
        <v>0</v>
      </c>
      <c r="S213" s="91">
        <v>0</v>
      </c>
      <c r="T213" s="91">
        <v>0</v>
      </c>
      <c r="U213" s="91">
        <v>0</v>
      </c>
      <c r="V213" s="91">
        <v>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91">
        <v>0</v>
      </c>
      <c r="AD213" s="91">
        <v>0</v>
      </c>
      <c r="AE213" s="91">
        <v>0</v>
      </c>
      <c r="AF213" s="111">
        <v>0</v>
      </c>
      <c r="AG213" s="112">
        <v>0</v>
      </c>
      <c r="AH213" s="112">
        <v>0</v>
      </c>
      <c r="AI213" s="112">
        <v>0</v>
      </c>
      <c r="AJ213" s="113">
        <v>0</v>
      </c>
      <c r="AK213" s="112">
        <v>0</v>
      </c>
      <c r="AL213" s="113">
        <v>0</v>
      </c>
      <c r="AM213" s="112">
        <v>0</v>
      </c>
      <c r="AN213" s="102"/>
    </row>
    <row r="214" spans="1:40" outlineLevel="4" x14ac:dyDescent="0.3">
      <c r="A214" s="116" t="s">
        <v>450</v>
      </c>
      <c r="B214" s="107" t="s">
        <v>79</v>
      </c>
      <c r="C214" s="107" t="s">
        <v>158</v>
      </c>
      <c r="D214" s="107" t="s">
        <v>159</v>
      </c>
      <c r="E214" s="107" t="s">
        <v>83</v>
      </c>
      <c r="F214" s="107" t="s">
        <v>92</v>
      </c>
      <c r="G214" s="107"/>
      <c r="H214" s="107"/>
      <c r="I214" s="107"/>
      <c r="J214" s="107"/>
      <c r="K214" s="107"/>
      <c r="L214" s="107"/>
      <c r="M214" s="91">
        <v>0</v>
      </c>
      <c r="N214" s="91">
        <v>10000</v>
      </c>
      <c r="O214" s="91">
        <v>0</v>
      </c>
      <c r="P214" s="91">
        <v>0</v>
      </c>
      <c r="Q214" s="91">
        <v>0</v>
      </c>
      <c r="R214" s="91">
        <v>0</v>
      </c>
      <c r="S214" s="91">
        <v>0</v>
      </c>
      <c r="T214" s="91">
        <v>0</v>
      </c>
      <c r="U214" s="91">
        <v>0</v>
      </c>
      <c r="V214" s="91">
        <v>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91">
        <v>0</v>
      </c>
      <c r="AD214" s="91">
        <v>0</v>
      </c>
      <c r="AE214" s="91">
        <v>0</v>
      </c>
      <c r="AF214" s="111">
        <v>0</v>
      </c>
      <c r="AG214" s="112">
        <v>0</v>
      </c>
      <c r="AH214" s="112">
        <v>0</v>
      </c>
      <c r="AI214" s="112">
        <v>0</v>
      </c>
      <c r="AJ214" s="113">
        <v>0</v>
      </c>
      <c r="AK214" s="112">
        <v>0</v>
      </c>
      <c r="AL214" s="113">
        <v>0</v>
      </c>
      <c r="AM214" s="112">
        <v>0</v>
      </c>
      <c r="AN214" s="102"/>
    </row>
    <row r="215" spans="1:40" outlineLevel="4" x14ac:dyDescent="0.3">
      <c r="A215" s="116" t="s">
        <v>451</v>
      </c>
      <c r="B215" s="107" t="s">
        <v>79</v>
      </c>
      <c r="C215" s="107" t="s">
        <v>158</v>
      </c>
      <c r="D215" s="107" t="s">
        <v>159</v>
      </c>
      <c r="E215" s="107" t="s">
        <v>83</v>
      </c>
      <c r="F215" s="107" t="s">
        <v>93</v>
      </c>
      <c r="G215" s="107"/>
      <c r="H215" s="107"/>
      <c r="I215" s="107"/>
      <c r="J215" s="107"/>
      <c r="K215" s="107"/>
      <c r="L215" s="107"/>
      <c r="M215" s="91">
        <v>0</v>
      </c>
      <c r="N215" s="91">
        <v>231700</v>
      </c>
      <c r="O215" s="91">
        <v>0</v>
      </c>
      <c r="P215" s="91">
        <v>0</v>
      </c>
      <c r="Q215" s="91">
        <v>0</v>
      </c>
      <c r="R215" s="91">
        <v>0</v>
      </c>
      <c r="S215" s="91">
        <v>0</v>
      </c>
      <c r="T215" s="91">
        <v>0</v>
      </c>
      <c r="U215" s="91">
        <v>0</v>
      </c>
      <c r="V215" s="91">
        <v>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91">
        <v>131054.47</v>
      </c>
      <c r="AD215" s="91">
        <v>131054.47</v>
      </c>
      <c r="AE215" s="91">
        <v>131054.47</v>
      </c>
      <c r="AF215" s="111">
        <v>0</v>
      </c>
      <c r="AG215" s="112">
        <v>0</v>
      </c>
      <c r="AH215" s="112">
        <v>131054.47</v>
      </c>
      <c r="AI215" s="112">
        <v>0</v>
      </c>
      <c r="AJ215" s="113">
        <v>0.56562136383254213</v>
      </c>
      <c r="AK215" s="112">
        <v>0</v>
      </c>
      <c r="AL215" s="113">
        <v>0</v>
      </c>
      <c r="AM215" s="112">
        <v>0</v>
      </c>
      <c r="AN215" s="102"/>
    </row>
    <row r="216" spans="1:40" ht="31.2" outlineLevel="4" x14ac:dyDescent="0.3">
      <c r="A216" s="116" t="s">
        <v>452</v>
      </c>
      <c r="B216" s="107" t="s">
        <v>79</v>
      </c>
      <c r="C216" s="107" t="s">
        <v>158</v>
      </c>
      <c r="D216" s="107" t="s">
        <v>159</v>
      </c>
      <c r="E216" s="107" t="s">
        <v>83</v>
      </c>
      <c r="F216" s="107" t="s">
        <v>94</v>
      </c>
      <c r="G216" s="107"/>
      <c r="H216" s="107"/>
      <c r="I216" s="107"/>
      <c r="J216" s="107"/>
      <c r="K216" s="107"/>
      <c r="L216" s="107"/>
      <c r="M216" s="91">
        <v>0</v>
      </c>
      <c r="N216" s="91">
        <v>283600</v>
      </c>
      <c r="O216" s="91">
        <v>0</v>
      </c>
      <c r="P216" s="91">
        <v>0</v>
      </c>
      <c r="Q216" s="91">
        <v>0</v>
      </c>
      <c r="R216" s="91">
        <v>0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74995.23</v>
      </c>
      <c r="AD216" s="91">
        <v>74995.23</v>
      </c>
      <c r="AE216" s="91">
        <v>74995.23</v>
      </c>
      <c r="AF216" s="111">
        <v>0</v>
      </c>
      <c r="AG216" s="112">
        <v>0</v>
      </c>
      <c r="AH216" s="112">
        <v>74995.23</v>
      </c>
      <c r="AI216" s="112">
        <v>0</v>
      </c>
      <c r="AJ216" s="113">
        <v>0.2644401622002821</v>
      </c>
      <c r="AK216" s="112">
        <v>0</v>
      </c>
      <c r="AL216" s="113">
        <v>0</v>
      </c>
      <c r="AM216" s="112">
        <v>0</v>
      </c>
      <c r="AN216" s="102"/>
    </row>
    <row r="217" spans="1:40" outlineLevel="4" x14ac:dyDescent="0.3">
      <c r="A217" s="116" t="s">
        <v>442</v>
      </c>
      <c r="B217" s="107" t="s">
        <v>79</v>
      </c>
      <c r="C217" s="107" t="s">
        <v>158</v>
      </c>
      <c r="D217" s="107" t="s">
        <v>159</v>
      </c>
      <c r="E217" s="107" t="s">
        <v>83</v>
      </c>
      <c r="F217" s="107" t="s">
        <v>81</v>
      </c>
      <c r="G217" s="107"/>
      <c r="H217" s="107"/>
      <c r="I217" s="107"/>
      <c r="J217" s="107"/>
      <c r="K217" s="107"/>
      <c r="L217" s="107"/>
      <c r="M217" s="91">
        <v>0</v>
      </c>
      <c r="N217" s="91">
        <v>247400</v>
      </c>
      <c r="O217" s="91">
        <v>0</v>
      </c>
      <c r="P217" s="91">
        <v>0</v>
      </c>
      <c r="Q217" s="91">
        <v>0</v>
      </c>
      <c r="R217" s="91">
        <v>0</v>
      </c>
      <c r="S217" s="91">
        <v>0</v>
      </c>
      <c r="T217" s="91">
        <v>0</v>
      </c>
      <c r="U217" s="91">
        <v>0</v>
      </c>
      <c r="V217" s="91">
        <v>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91">
        <v>79380</v>
      </c>
      <c r="AD217" s="91">
        <v>79380</v>
      </c>
      <c r="AE217" s="91">
        <v>79380</v>
      </c>
      <c r="AF217" s="111">
        <v>0</v>
      </c>
      <c r="AG217" s="112">
        <v>0</v>
      </c>
      <c r="AH217" s="112">
        <v>79380</v>
      </c>
      <c r="AI217" s="112">
        <v>0</v>
      </c>
      <c r="AJ217" s="113">
        <v>0.32085691188358934</v>
      </c>
      <c r="AK217" s="112">
        <v>0</v>
      </c>
      <c r="AL217" s="113">
        <v>0</v>
      </c>
      <c r="AM217" s="112">
        <v>0</v>
      </c>
      <c r="AN217" s="102"/>
    </row>
    <row r="218" spans="1:40" ht="31.2" outlineLevel="4" x14ac:dyDescent="0.3">
      <c r="A218" s="116" t="s">
        <v>480</v>
      </c>
      <c r="B218" s="107" t="s">
        <v>79</v>
      </c>
      <c r="C218" s="107" t="s">
        <v>158</v>
      </c>
      <c r="D218" s="107" t="s">
        <v>159</v>
      </c>
      <c r="E218" s="107" t="s">
        <v>83</v>
      </c>
      <c r="F218" s="107" t="s">
        <v>163</v>
      </c>
      <c r="G218" s="107"/>
      <c r="H218" s="107"/>
      <c r="I218" s="107"/>
      <c r="J218" s="107"/>
      <c r="K218" s="107"/>
      <c r="L218" s="107"/>
      <c r="M218" s="91">
        <v>0</v>
      </c>
      <c r="N218" s="91">
        <v>70000</v>
      </c>
      <c r="O218" s="91">
        <v>0</v>
      </c>
      <c r="P218" s="91">
        <v>0</v>
      </c>
      <c r="Q218" s="91">
        <v>0</v>
      </c>
      <c r="R218" s="91">
        <v>0</v>
      </c>
      <c r="S218" s="91">
        <v>0</v>
      </c>
      <c r="T218" s="91">
        <v>0</v>
      </c>
      <c r="U218" s="91">
        <v>0</v>
      </c>
      <c r="V218" s="91">
        <v>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91">
        <v>27419</v>
      </c>
      <c r="AD218" s="91">
        <v>27419</v>
      </c>
      <c r="AE218" s="91">
        <v>27419</v>
      </c>
      <c r="AF218" s="111">
        <v>0</v>
      </c>
      <c r="AG218" s="112">
        <v>0</v>
      </c>
      <c r="AH218" s="112">
        <v>27419</v>
      </c>
      <c r="AI218" s="112">
        <v>0</v>
      </c>
      <c r="AJ218" s="113">
        <v>0.39169999999999999</v>
      </c>
      <c r="AK218" s="112">
        <v>0</v>
      </c>
      <c r="AL218" s="113">
        <v>0</v>
      </c>
      <c r="AM218" s="112">
        <v>0</v>
      </c>
      <c r="AN218" s="102"/>
    </row>
    <row r="219" spans="1:40" ht="31.2" outlineLevel="4" x14ac:dyDescent="0.3">
      <c r="A219" s="116" t="s">
        <v>443</v>
      </c>
      <c r="B219" s="107" t="s">
        <v>79</v>
      </c>
      <c r="C219" s="107" t="s">
        <v>158</v>
      </c>
      <c r="D219" s="107" t="s">
        <v>159</v>
      </c>
      <c r="E219" s="107" t="s">
        <v>83</v>
      </c>
      <c r="F219" s="107" t="s">
        <v>367</v>
      </c>
      <c r="G219" s="107"/>
      <c r="H219" s="107"/>
      <c r="I219" s="107"/>
      <c r="J219" s="107"/>
      <c r="K219" s="107"/>
      <c r="L219" s="107"/>
      <c r="M219" s="91">
        <v>0</v>
      </c>
      <c r="N219" s="91">
        <v>18500</v>
      </c>
      <c r="O219" s="91">
        <v>0</v>
      </c>
      <c r="P219" s="91">
        <v>0</v>
      </c>
      <c r="Q219" s="91">
        <v>0</v>
      </c>
      <c r="R219" s="91">
        <v>0</v>
      </c>
      <c r="S219" s="91">
        <v>0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>
        <v>5000</v>
      </c>
      <c r="AD219" s="91">
        <v>5000</v>
      </c>
      <c r="AE219" s="91">
        <v>5000</v>
      </c>
      <c r="AF219" s="111">
        <v>0</v>
      </c>
      <c r="AG219" s="112">
        <v>0</v>
      </c>
      <c r="AH219" s="112">
        <v>5000</v>
      </c>
      <c r="AI219" s="112">
        <v>0</v>
      </c>
      <c r="AJ219" s="113">
        <v>0.27027027027027029</v>
      </c>
      <c r="AK219" s="112">
        <v>0</v>
      </c>
      <c r="AL219" s="113">
        <v>0</v>
      </c>
      <c r="AM219" s="112">
        <v>0</v>
      </c>
      <c r="AN219" s="102"/>
    </row>
    <row r="220" spans="1:40" ht="46.8" outlineLevel="4" x14ac:dyDescent="0.3">
      <c r="A220" s="116" t="s">
        <v>466</v>
      </c>
      <c r="B220" s="107" t="s">
        <v>79</v>
      </c>
      <c r="C220" s="107" t="s">
        <v>158</v>
      </c>
      <c r="D220" s="107" t="s">
        <v>159</v>
      </c>
      <c r="E220" s="107" t="s">
        <v>547</v>
      </c>
      <c r="F220" s="107" t="s">
        <v>467</v>
      </c>
      <c r="G220" s="107"/>
      <c r="H220" s="107"/>
      <c r="I220" s="107"/>
      <c r="J220" s="107"/>
      <c r="K220" s="107"/>
      <c r="L220" s="107"/>
      <c r="M220" s="91">
        <v>0</v>
      </c>
      <c r="N220" s="91">
        <v>3500</v>
      </c>
      <c r="O220" s="91">
        <v>0</v>
      </c>
      <c r="P220" s="91">
        <v>0</v>
      </c>
      <c r="Q220" s="91">
        <v>0</v>
      </c>
      <c r="R220" s="91">
        <v>0</v>
      </c>
      <c r="S220" s="91">
        <v>0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91">
        <v>3500</v>
      </c>
      <c r="AD220" s="91">
        <v>3500</v>
      </c>
      <c r="AE220" s="91">
        <v>3500</v>
      </c>
      <c r="AF220" s="111">
        <v>0</v>
      </c>
      <c r="AG220" s="112">
        <v>0</v>
      </c>
      <c r="AH220" s="112">
        <v>3500</v>
      </c>
      <c r="AI220" s="112">
        <v>0</v>
      </c>
      <c r="AJ220" s="113">
        <v>1</v>
      </c>
      <c r="AK220" s="112">
        <v>0</v>
      </c>
      <c r="AL220" s="113">
        <v>0</v>
      </c>
      <c r="AM220" s="112">
        <v>0</v>
      </c>
      <c r="AN220" s="102"/>
    </row>
    <row r="221" spans="1:40" outlineLevel="4" x14ac:dyDescent="0.3">
      <c r="A221" s="116" t="s">
        <v>454</v>
      </c>
      <c r="B221" s="107" t="s">
        <v>79</v>
      </c>
      <c r="C221" s="107" t="s">
        <v>158</v>
      </c>
      <c r="D221" s="107" t="s">
        <v>159</v>
      </c>
      <c r="E221" s="107" t="s">
        <v>95</v>
      </c>
      <c r="F221" s="107" t="s">
        <v>339</v>
      </c>
      <c r="G221" s="107"/>
      <c r="H221" s="107"/>
      <c r="I221" s="107"/>
      <c r="J221" s="107"/>
      <c r="K221" s="107"/>
      <c r="L221" s="107"/>
      <c r="M221" s="91">
        <v>0</v>
      </c>
      <c r="N221" s="91">
        <v>3000</v>
      </c>
      <c r="O221" s="91">
        <v>0</v>
      </c>
      <c r="P221" s="91">
        <v>0</v>
      </c>
      <c r="Q221" s="91">
        <v>0</v>
      </c>
      <c r="R221" s="91">
        <v>0</v>
      </c>
      <c r="S221" s="91">
        <v>0</v>
      </c>
      <c r="T221" s="91">
        <v>0</v>
      </c>
      <c r="U221" s="91">
        <v>0</v>
      </c>
      <c r="V221" s="91">
        <v>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>
        <v>267.75</v>
      </c>
      <c r="AD221" s="91">
        <v>267.75</v>
      </c>
      <c r="AE221" s="91">
        <v>267.75</v>
      </c>
      <c r="AF221" s="111">
        <v>0</v>
      </c>
      <c r="AG221" s="112">
        <v>0</v>
      </c>
      <c r="AH221" s="112">
        <v>267.75</v>
      </c>
      <c r="AI221" s="112">
        <v>0</v>
      </c>
      <c r="AJ221" s="113">
        <v>8.9249999999999996E-2</v>
      </c>
      <c r="AK221" s="112">
        <v>0</v>
      </c>
      <c r="AL221" s="113">
        <v>0</v>
      </c>
      <c r="AM221" s="112">
        <v>0</v>
      </c>
      <c r="AN221" s="102"/>
    </row>
    <row r="222" spans="1:40" ht="46.8" outlineLevel="3" x14ac:dyDescent="0.3">
      <c r="A222" s="116" t="s">
        <v>545</v>
      </c>
      <c r="B222" s="107" t="s">
        <v>73</v>
      </c>
      <c r="C222" s="107" t="s">
        <v>158</v>
      </c>
      <c r="D222" s="107" t="s">
        <v>164</v>
      </c>
      <c r="E222" s="107" t="s">
        <v>73</v>
      </c>
      <c r="F222" s="107" t="s">
        <v>73</v>
      </c>
      <c r="G222" s="107"/>
      <c r="H222" s="107"/>
      <c r="I222" s="107"/>
      <c r="J222" s="107"/>
      <c r="K222" s="107"/>
      <c r="L222" s="107"/>
      <c r="M222" s="90">
        <v>0</v>
      </c>
      <c r="N222" s="90">
        <v>30000</v>
      </c>
      <c r="O222" s="90">
        <v>0</v>
      </c>
      <c r="P222" s="90">
        <v>0</v>
      </c>
      <c r="Q222" s="90">
        <v>0</v>
      </c>
      <c r="R222" s="90">
        <v>0</v>
      </c>
      <c r="S222" s="90">
        <v>0</v>
      </c>
      <c r="T222" s="90">
        <v>0</v>
      </c>
      <c r="U222" s="90">
        <v>0</v>
      </c>
      <c r="V222" s="90">
        <v>0</v>
      </c>
      <c r="W222" s="90">
        <v>0</v>
      </c>
      <c r="X222" s="90">
        <v>0</v>
      </c>
      <c r="Y222" s="90">
        <v>0</v>
      </c>
      <c r="Z222" s="90">
        <v>0</v>
      </c>
      <c r="AA222" s="90">
        <v>0</v>
      </c>
      <c r="AB222" s="90">
        <v>0</v>
      </c>
      <c r="AC222" s="90">
        <v>13000</v>
      </c>
      <c r="AD222" s="90">
        <v>13000</v>
      </c>
      <c r="AE222" s="90">
        <v>13000</v>
      </c>
      <c r="AF222" s="108">
        <v>0</v>
      </c>
      <c r="AG222" s="109">
        <v>0</v>
      </c>
      <c r="AH222" s="109">
        <v>13000</v>
      </c>
      <c r="AI222" s="109">
        <v>0</v>
      </c>
      <c r="AJ222" s="110">
        <v>0.43333333333333335</v>
      </c>
      <c r="AK222" s="109">
        <v>0</v>
      </c>
      <c r="AL222" s="110">
        <v>0</v>
      </c>
      <c r="AM222" s="109">
        <v>0</v>
      </c>
      <c r="AN222" s="102"/>
    </row>
    <row r="223" spans="1:40" ht="46.8" outlineLevel="4" x14ac:dyDescent="0.3">
      <c r="A223" s="116" t="s">
        <v>444</v>
      </c>
      <c r="B223" s="107" t="s">
        <v>79</v>
      </c>
      <c r="C223" s="107" t="s">
        <v>158</v>
      </c>
      <c r="D223" s="107" t="s">
        <v>164</v>
      </c>
      <c r="E223" s="107" t="s">
        <v>83</v>
      </c>
      <c r="F223" s="107" t="s">
        <v>368</v>
      </c>
      <c r="G223" s="107"/>
      <c r="H223" s="107"/>
      <c r="I223" s="107"/>
      <c r="J223" s="107"/>
      <c r="K223" s="107"/>
      <c r="L223" s="107"/>
      <c r="M223" s="91">
        <v>0</v>
      </c>
      <c r="N223" s="91">
        <v>30000</v>
      </c>
      <c r="O223" s="91">
        <v>0</v>
      </c>
      <c r="P223" s="91">
        <v>0</v>
      </c>
      <c r="Q223" s="91">
        <v>0</v>
      </c>
      <c r="R223" s="91">
        <v>0</v>
      </c>
      <c r="S223" s="91">
        <v>0</v>
      </c>
      <c r="T223" s="91">
        <v>0</v>
      </c>
      <c r="U223" s="91">
        <v>0</v>
      </c>
      <c r="V223" s="91">
        <v>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91">
        <v>13000</v>
      </c>
      <c r="AD223" s="91">
        <v>13000</v>
      </c>
      <c r="AE223" s="91">
        <v>13000</v>
      </c>
      <c r="AF223" s="111">
        <v>0</v>
      </c>
      <c r="AG223" s="112">
        <v>0</v>
      </c>
      <c r="AH223" s="112">
        <v>13000</v>
      </c>
      <c r="AI223" s="112">
        <v>0</v>
      </c>
      <c r="AJ223" s="113">
        <v>0.43333333333333335</v>
      </c>
      <c r="AK223" s="112">
        <v>0</v>
      </c>
      <c r="AL223" s="113">
        <v>0</v>
      </c>
      <c r="AM223" s="112">
        <v>0</v>
      </c>
      <c r="AN223" s="102"/>
    </row>
    <row r="224" spans="1:40" ht="12.75" customHeight="1" x14ac:dyDescent="0.3">
      <c r="A224" s="158" t="s">
        <v>165</v>
      </c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92">
        <v>0</v>
      </c>
      <c r="N224" s="92">
        <v>85516288.709999993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2">
        <v>0</v>
      </c>
      <c r="V224" s="92">
        <v>0</v>
      </c>
      <c r="W224" s="92">
        <v>0</v>
      </c>
      <c r="X224" s="92">
        <v>0</v>
      </c>
      <c r="Y224" s="92">
        <v>0</v>
      </c>
      <c r="Z224" s="92">
        <v>0</v>
      </c>
      <c r="AA224" s="92">
        <v>0</v>
      </c>
      <c r="AB224" s="92">
        <v>0</v>
      </c>
      <c r="AC224" s="92">
        <v>37292228.240000002</v>
      </c>
      <c r="AD224" s="92">
        <v>37292228.240000002</v>
      </c>
      <c r="AE224" s="92">
        <v>37292228.240000002</v>
      </c>
      <c r="AF224" s="114">
        <v>0</v>
      </c>
      <c r="AG224" s="115">
        <v>0</v>
      </c>
      <c r="AH224" s="115">
        <v>37292228.240000002</v>
      </c>
      <c r="AI224" s="115">
        <v>0</v>
      </c>
      <c r="AJ224" s="103">
        <v>0.43608333339235716</v>
      </c>
      <c r="AK224" s="115">
        <v>0</v>
      </c>
      <c r="AL224" s="103">
        <v>0</v>
      </c>
      <c r="AM224" s="115">
        <v>0</v>
      </c>
      <c r="AN224" s="102"/>
    </row>
    <row r="225" spans="1:40" ht="12.75" customHeight="1" x14ac:dyDescent="0.3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 t="s">
        <v>2</v>
      </c>
      <c r="Y225" s="93"/>
      <c r="Z225" s="93"/>
      <c r="AA225" s="93"/>
      <c r="AB225" s="93"/>
      <c r="AC225" s="93"/>
      <c r="AD225" s="93" t="s">
        <v>2</v>
      </c>
      <c r="AE225" s="93"/>
      <c r="AF225" s="102"/>
      <c r="AG225" s="102"/>
      <c r="AH225" s="102" t="s">
        <v>2</v>
      </c>
      <c r="AI225" s="102"/>
      <c r="AJ225" s="102"/>
      <c r="AK225" s="102"/>
      <c r="AL225" s="102"/>
      <c r="AM225" s="102"/>
      <c r="AN225" s="102"/>
    </row>
  </sheetData>
  <mergeCells count="41">
    <mergeCell ref="A2:AK2"/>
    <mergeCell ref="A3:AK3"/>
    <mergeCell ref="A4:AM4"/>
    <mergeCell ref="AC1:AE1"/>
    <mergeCell ref="K5:K6"/>
    <mergeCell ref="L5:L6"/>
    <mergeCell ref="M5:M6"/>
    <mergeCell ref="N5:N6"/>
    <mergeCell ref="O5:O6"/>
    <mergeCell ref="P5:P6"/>
    <mergeCell ref="Q5:Q6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AM5:AM6"/>
    <mergeCell ref="AC5:AC6"/>
    <mergeCell ref="AE5:AE6"/>
    <mergeCell ref="AF5:AF6"/>
    <mergeCell ref="AG5:AG6"/>
    <mergeCell ref="A224:L224"/>
    <mergeCell ref="AI5:AI6"/>
    <mergeCell ref="AJ5:AJ6"/>
    <mergeCell ref="AK5:AK6"/>
    <mergeCell ref="AL5:AL6"/>
    <mergeCell ref="W5:W6"/>
    <mergeCell ref="Y5:Y6"/>
    <mergeCell ref="Z5:Z6"/>
    <mergeCell ref="AA5:AA6"/>
    <mergeCell ref="AB5:AB6"/>
    <mergeCell ref="R5:R6"/>
    <mergeCell ref="S5:S6"/>
    <mergeCell ref="T5:T6"/>
    <mergeCell ref="U5:U6"/>
    <mergeCell ref="V5:V6"/>
    <mergeCell ref="F5:F6"/>
  </mergeCells>
  <pageMargins left="0.51181102362204722" right="0.31496062992125984" top="0.35433070866141736" bottom="0.35433070866141736" header="0" footer="0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selection activeCell="G28" sqref="G28"/>
    </sheetView>
  </sheetViews>
  <sheetFormatPr defaultRowHeight="15.6" x14ac:dyDescent="0.3"/>
  <cols>
    <col min="1" max="1" width="5.44140625" style="2" customWidth="1"/>
    <col min="2" max="2" width="7.109375" style="20" customWidth="1"/>
    <col min="3" max="5" width="8.88671875" style="2"/>
    <col min="6" max="6" width="39" style="2" customWidth="1"/>
    <col min="7" max="7" width="18.109375" style="2" customWidth="1"/>
    <col min="8" max="8" width="8.88671875" style="2"/>
    <col min="9" max="9" width="14.6640625" style="2" customWidth="1"/>
    <col min="10" max="254" width="8.88671875" style="2"/>
    <col min="255" max="255" width="5.44140625" style="2" customWidth="1"/>
    <col min="256" max="256" width="6" style="2" customWidth="1"/>
    <col min="257" max="259" width="8.88671875" style="2"/>
    <col min="260" max="260" width="21" style="2" customWidth="1"/>
    <col min="261" max="263" width="15.5546875" style="2" customWidth="1"/>
    <col min="264" max="510" width="8.88671875" style="2"/>
    <col min="511" max="511" width="5.44140625" style="2" customWidth="1"/>
    <col min="512" max="512" width="6" style="2" customWidth="1"/>
    <col min="513" max="515" width="8.88671875" style="2"/>
    <col min="516" max="516" width="21" style="2" customWidth="1"/>
    <col min="517" max="519" width="15.5546875" style="2" customWidth="1"/>
    <col min="520" max="766" width="8.88671875" style="2"/>
    <col min="767" max="767" width="5.44140625" style="2" customWidth="1"/>
    <col min="768" max="768" width="6" style="2" customWidth="1"/>
    <col min="769" max="771" width="8.88671875" style="2"/>
    <col min="772" max="772" width="21" style="2" customWidth="1"/>
    <col min="773" max="775" width="15.5546875" style="2" customWidth="1"/>
    <col min="776" max="1022" width="8.88671875" style="2"/>
    <col min="1023" max="1023" width="5.44140625" style="2" customWidth="1"/>
    <col min="1024" max="1024" width="6" style="2" customWidth="1"/>
    <col min="1025" max="1027" width="8.88671875" style="2"/>
    <col min="1028" max="1028" width="21" style="2" customWidth="1"/>
    <col min="1029" max="1031" width="15.5546875" style="2" customWidth="1"/>
    <col min="1032" max="1278" width="8.88671875" style="2"/>
    <col min="1279" max="1279" width="5.44140625" style="2" customWidth="1"/>
    <col min="1280" max="1280" width="6" style="2" customWidth="1"/>
    <col min="1281" max="1283" width="8.88671875" style="2"/>
    <col min="1284" max="1284" width="21" style="2" customWidth="1"/>
    <col min="1285" max="1287" width="15.5546875" style="2" customWidth="1"/>
    <col min="1288" max="1534" width="8.88671875" style="2"/>
    <col min="1535" max="1535" width="5.44140625" style="2" customWidth="1"/>
    <col min="1536" max="1536" width="6" style="2" customWidth="1"/>
    <col min="1537" max="1539" width="8.88671875" style="2"/>
    <col min="1540" max="1540" width="21" style="2" customWidth="1"/>
    <col min="1541" max="1543" width="15.5546875" style="2" customWidth="1"/>
    <col min="1544" max="1790" width="8.88671875" style="2"/>
    <col min="1791" max="1791" width="5.44140625" style="2" customWidth="1"/>
    <col min="1792" max="1792" width="6" style="2" customWidth="1"/>
    <col min="1793" max="1795" width="8.88671875" style="2"/>
    <col min="1796" max="1796" width="21" style="2" customWidth="1"/>
    <col min="1797" max="1799" width="15.5546875" style="2" customWidth="1"/>
    <col min="1800" max="2046" width="8.88671875" style="2"/>
    <col min="2047" max="2047" width="5.44140625" style="2" customWidth="1"/>
    <col min="2048" max="2048" width="6" style="2" customWidth="1"/>
    <col min="2049" max="2051" width="8.88671875" style="2"/>
    <col min="2052" max="2052" width="21" style="2" customWidth="1"/>
    <col min="2053" max="2055" width="15.5546875" style="2" customWidth="1"/>
    <col min="2056" max="2302" width="8.88671875" style="2"/>
    <col min="2303" max="2303" width="5.44140625" style="2" customWidth="1"/>
    <col min="2304" max="2304" width="6" style="2" customWidth="1"/>
    <col min="2305" max="2307" width="8.88671875" style="2"/>
    <col min="2308" max="2308" width="21" style="2" customWidth="1"/>
    <col min="2309" max="2311" width="15.5546875" style="2" customWidth="1"/>
    <col min="2312" max="2558" width="8.88671875" style="2"/>
    <col min="2559" max="2559" width="5.44140625" style="2" customWidth="1"/>
    <col min="2560" max="2560" width="6" style="2" customWidth="1"/>
    <col min="2561" max="2563" width="8.88671875" style="2"/>
    <col min="2564" max="2564" width="21" style="2" customWidth="1"/>
    <col min="2565" max="2567" width="15.5546875" style="2" customWidth="1"/>
    <col min="2568" max="2814" width="8.88671875" style="2"/>
    <col min="2815" max="2815" width="5.44140625" style="2" customWidth="1"/>
    <col min="2816" max="2816" width="6" style="2" customWidth="1"/>
    <col min="2817" max="2819" width="8.88671875" style="2"/>
    <col min="2820" max="2820" width="21" style="2" customWidth="1"/>
    <col min="2821" max="2823" width="15.5546875" style="2" customWidth="1"/>
    <col min="2824" max="3070" width="8.88671875" style="2"/>
    <col min="3071" max="3071" width="5.44140625" style="2" customWidth="1"/>
    <col min="3072" max="3072" width="6" style="2" customWidth="1"/>
    <col min="3073" max="3075" width="8.88671875" style="2"/>
    <col min="3076" max="3076" width="21" style="2" customWidth="1"/>
    <col min="3077" max="3079" width="15.5546875" style="2" customWidth="1"/>
    <col min="3080" max="3326" width="8.88671875" style="2"/>
    <col min="3327" max="3327" width="5.44140625" style="2" customWidth="1"/>
    <col min="3328" max="3328" width="6" style="2" customWidth="1"/>
    <col min="3329" max="3331" width="8.88671875" style="2"/>
    <col min="3332" max="3332" width="21" style="2" customWidth="1"/>
    <col min="3333" max="3335" width="15.5546875" style="2" customWidth="1"/>
    <col min="3336" max="3582" width="8.88671875" style="2"/>
    <col min="3583" max="3583" width="5.44140625" style="2" customWidth="1"/>
    <col min="3584" max="3584" width="6" style="2" customWidth="1"/>
    <col min="3585" max="3587" width="8.88671875" style="2"/>
    <col min="3588" max="3588" width="21" style="2" customWidth="1"/>
    <col min="3589" max="3591" width="15.5546875" style="2" customWidth="1"/>
    <col min="3592" max="3838" width="8.88671875" style="2"/>
    <col min="3839" max="3839" width="5.44140625" style="2" customWidth="1"/>
    <col min="3840" max="3840" width="6" style="2" customWidth="1"/>
    <col min="3841" max="3843" width="8.88671875" style="2"/>
    <col min="3844" max="3844" width="21" style="2" customWidth="1"/>
    <col min="3845" max="3847" width="15.5546875" style="2" customWidth="1"/>
    <col min="3848" max="4094" width="8.88671875" style="2"/>
    <col min="4095" max="4095" width="5.44140625" style="2" customWidth="1"/>
    <col min="4096" max="4096" width="6" style="2" customWidth="1"/>
    <col min="4097" max="4099" width="8.88671875" style="2"/>
    <col min="4100" max="4100" width="21" style="2" customWidth="1"/>
    <col min="4101" max="4103" width="15.5546875" style="2" customWidth="1"/>
    <col min="4104" max="4350" width="8.88671875" style="2"/>
    <col min="4351" max="4351" width="5.44140625" style="2" customWidth="1"/>
    <col min="4352" max="4352" width="6" style="2" customWidth="1"/>
    <col min="4353" max="4355" width="8.88671875" style="2"/>
    <col min="4356" max="4356" width="21" style="2" customWidth="1"/>
    <col min="4357" max="4359" width="15.5546875" style="2" customWidth="1"/>
    <col min="4360" max="4606" width="8.88671875" style="2"/>
    <col min="4607" max="4607" width="5.44140625" style="2" customWidth="1"/>
    <col min="4608" max="4608" width="6" style="2" customWidth="1"/>
    <col min="4609" max="4611" width="8.88671875" style="2"/>
    <col min="4612" max="4612" width="21" style="2" customWidth="1"/>
    <col min="4613" max="4615" width="15.5546875" style="2" customWidth="1"/>
    <col min="4616" max="4862" width="8.88671875" style="2"/>
    <col min="4863" max="4863" width="5.44140625" style="2" customWidth="1"/>
    <col min="4864" max="4864" width="6" style="2" customWidth="1"/>
    <col min="4865" max="4867" width="8.88671875" style="2"/>
    <col min="4868" max="4868" width="21" style="2" customWidth="1"/>
    <col min="4869" max="4871" width="15.5546875" style="2" customWidth="1"/>
    <col min="4872" max="5118" width="8.88671875" style="2"/>
    <col min="5119" max="5119" width="5.44140625" style="2" customWidth="1"/>
    <col min="5120" max="5120" width="6" style="2" customWidth="1"/>
    <col min="5121" max="5123" width="8.88671875" style="2"/>
    <col min="5124" max="5124" width="21" style="2" customWidth="1"/>
    <col min="5125" max="5127" width="15.5546875" style="2" customWidth="1"/>
    <col min="5128" max="5374" width="8.88671875" style="2"/>
    <col min="5375" max="5375" width="5.44140625" style="2" customWidth="1"/>
    <col min="5376" max="5376" width="6" style="2" customWidth="1"/>
    <col min="5377" max="5379" width="8.88671875" style="2"/>
    <col min="5380" max="5380" width="21" style="2" customWidth="1"/>
    <col min="5381" max="5383" width="15.5546875" style="2" customWidth="1"/>
    <col min="5384" max="5630" width="8.88671875" style="2"/>
    <col min="5631" max="5631" width="5.44140625" style="2" customWidth="1"/>
    <col min="5632" max="5632" width="6" style="2" customWidth="1"/>
    <col min="5633" max="5635" width="8.88671875" style="2"/>
    <col min="5636" max="5636" width="21" style="2" customWidth="1"/>
    <col min="5637" max="5639" width="15.5546875" style="2" customWidth="1"/>
    <col min="5640" max="5886" width="8.88671875" style="2"/>
    <col min="5887" max="5887" width="5.44140625" style="2" customWidth="1"/>
    <col min="5888" max="5888" width="6" style="2" customWidth="1"/>
    <col min="5889" max="5891" width="8.88671875" style="2"/>
    <col min="5892" max="5892" width="21" style="2" customWidth="1"/>
    <col min="5893" max="5895" width="15.5546875" style="2" customWidth="1"/>
    <col min="5896" max="6142" width="8.88671875" style="2"/>
    <col min="6143" max="6143" width="5.44140625" style="2" customWidth="1"/>
    <col min="6144" max="6144" width="6" style="2" customWidth="1"/>
    <col min="6145" max="6147" width="8.88671875" style="2"/>
    <col min="6148" max="6148" width="21" style="2" customWidth="1"/>
    <col min="6149" max="6151" width="15.5546875" style="2" customWidth="1"/>
    <col min="6152" max="6398" width="8.88671875" style="2"/>
    <col min="6399" max="6399" width="5.44140625" style="2" customWidth="1"/>
    <col min="6400" max="6400" width="6" style="2" customWidth="1"/>
    <col min="6401" max="6403" width="8.88671875" style="2"/>
    <col min="6404" max="6404" width="21" style="2" customWidth="1"/>
    <col min="6405" max="6407" width="15.5546875" style="2" customWidth="1"/>
    <col min="6408" max="6654" width="8.88671875" style="2"/>
    <col min="6655" max="6655" width="5.44140625" style="2" customWidth="1"/>
    <col min="6656" max="6656" width="6" style="2" customWidth="1"/>
    <col min="6657" max="6659" width="8.88671875" style="2"/>
    <col min="6660" max="6660" width="21" style="2" customWidth="1"/>
    <col min="6661" max="6663" width="15.5546875" style="2" customWidth="1"/>
    <col min="6664" max="6910" width="8.88671875" style="2"/>
    <col min="6911" max="6911" width="5.44140625" style="2" customWidth="1"/>
    <col min="6912" max="6912" width="6" style="2" customWidth="1"/>
    <col min="6913" max="6915" width="8.88671875" style="2"/>
    <col min="6916" max="6916" width="21" style="2" customWidth="1"/>
    <col min="6917" max="6919" width="15.5546875" style="2" customWidth="1"/>
    <col min="6920" max="7166" width="8.88671875" style="2"/>
    <col min="7167" max="7167" width="5.44140625" style="2" customWidth="1"/>
    <col min="7168" max="7168" width="6" style="2" customWidth="1"/>
    <col min="7169" max="7171" width="8.88671875" style="2"/>
    <col min="7172" max="7172" width="21" style="2" customWidth="1"/>
    <col min="7173" max="7175" width="15.5546875" style="2" customWidth="1"/>
    <col min="7176" max="7422" width="8.88671875" style="2"/>
    <col min="7423" max="7423" width="5.44140625" style="2" customWidth="1"/>
    <col min="7424" max="7424" width="6" style="2" customWidth="1"/>
    <col min="7425" max="7427" width="8.88671875" style="2"/>
    <col min="7428" max="7428" width="21" style="2" customWidth="1"/>
    <col min="7429" max="7431" width="15.5546875" style="2" customWidth="1"/>
    <col min="7432" max="7678" width="8.88671875" style="2"/>
    <col min="7679" max="7679" width="5.44140625" style="2" customWidth="1"/>
    <col min="7680" max="7680" width="6" style="2" customWidth="1"/>
    <col min="7681" max="7683" width="8.88671875" style="2"/>
    <col min="7684" max="7684" width="21" style="2" customWidth="1"/>
    <col min="7685" max="7687" width="15.5546875" style="2" customWidth="1"/>
    <col min="7688" max="7934" width="8.88671875" style="2"/>
    <col min="7935" max="7935" width="5.44140625" style="2" customWidth="1"/>
    <col min="7936" max="7936" width="6" style="2" customWidth="1"/>
    <col min="7937" max="7939" width="8.88671875" style="2"/>
    <col min="7940" max="7940" width="21" style="2" customWidth="1"/>
    <col min="7941" max="7943" width="15.5546875" style="2" customWidth="1"/>
    <col min="7944" max="8190" width="8.88671875" style="2"/>
    <col min="8191" max="8191" width="5.44140625" style="2" customWidth="1"/>
    <col min="8192" max="8192" width="6" style="2" customWidth="1"/>
    <col min="8193" max="8195" width="8.88671875" style="2"/>
    <col min="8196" max="8196" width="21" style="2" customWidth="1"/>
    <col min="8197" max="8199" width="15.5546875" style="2" customWidth="1"/>
    <col min="8200" max="8446" width="8.88671875" style="2"/>
    <col min="8447" max="8447" width="5.44140625" style="2" customWidth="1"/>
    <col min="8448" max="8448" width="6" style="2" customWidth="1"/>
    <col min="8449" max="8451" width="8.88671875" style="2"/>
    <col min="8452" max="8452" width="21" style="2" customWidth="1"/>
    <col min="8453" max="8455" width="15.5546875" style="2" customWidth="1"/>
    <col min="8456" max="8702" width="8.88671875" style="2"/>
    <col min="8703" max="8703" width="5.44140625" style="2" customWidth="1"/>
    <col min="8704" max="8704" width="6" style="2" customWidth="1"/>
    <col min="8705" max="8707" width="8.88671875" style="2"/>
    <col min="8708" max="8708" width="21" style="2" customWidth="1"/>
    <col min="8709" max="8711" width="15.5546875" style="2" customWidth="1"/>
    <col min="8712" max="8958" width="8.88671875" style="2"/>
    <col min="8959" max="8959" width="5.44140625" style="2" customWidth="1"/>
    <col min="8960" max="8960" width="6" style="2" customWidth="1"/>
    <col min="8961" max="8963" width="8.88671875" style="2"/>
    <col min="8964" max="8964" width="21" style="2" customWidth="1"/>
    <col min="8965" max="8967" width="15.5546875" style="2" customWidth="1"/>
    <col min="8968" max="9214" width="8.88671875" style="2"/>
    <col min="9215" max="9215" width="5.44140625" style="2" customWidth="1"/>
    <col min="9216" max="9216" width="6" style="2" customWidth="1"/>
    <col min="9217" max="9219" width="8.88671875" style="2"/>
    <col min="9220" max="9220" width="21" style="2" customWidth="1"/>
    <col min="9221" max="9223" width="15.5546875" style="2" customWidth="1"/>
    <col min="9224" max="9470" width="8.88671875" style="2"/>
    <col min="9471" max="9471" width="5.44140625" style="2" customWidth="1"/>
    <col min="9472" max="9472" width="6" style="2" customWidth="1"/>
    <col min="9473" max="9475" width="8.88671875" style="2"/>
    <col min="9476" max="9476" width="21" style="2" customWidth="1"/>
    <col min="9477" max="9479" width="15.5546875" style="2" customWidth="1"/>
    <col min="9480" max="9726" width="8.88671875" style="2"/>
    <col min="9727" max="9727" width="5.44140625" style="2" customWidth="1"/>
    <col min="9728" max="9728" width="6" style="2" customWidth="1"/>
    <col min="9729" max="9731" width="8.88671875" style="2"/>
    <col min="9732" max="9732" width="21" style="2" customWidth="1"/>
    <col min="9733" max="9735" width="15.5546875" style="2" customWidth="1"/>
    <col min="9736" max="9982" width="8.88671875" style="2"/>
    <col min="9983" max="9983" width="5.44140625" style="2" customWidth="1"/>
    <col min="9984" max="9984" width="6" style="2" customWidth="1"/>
    <col min="9985" max="9987" width="8.88671875" style="2"/>
    <col min="9988" max="9988" width="21" style="2" customWidth="1"/>
    <col min="9989" max="9991" width="15.5546875" style="2" customWidth="1"/>
    <col min="9992" max="10238" width="8.88671875" style="2"/>
    <col min="10239" max="10239" width="5.44140625" style="2" customWidth="1"/>
    <col min="10240" max="10240" width="6" style="2" customWidth="1"/>
    <col min="10241" max="10243" width="8.88671875" style="2"/>
    <col min="10244" max="10244" width="21" style="2" customWidth="1"/>
    <col min="10245" max="10247" width="15.5546875" style="2" customWidth="1"/>
    <col min="10248" max="10494" width="8.88671875" style="2"/>
    <col min="10495" max="10495" width="5.44140625" style="2" customWidth="1"/>
    <col min="10496" max="10496" width="6" style="2" customWidth="1"/>
    <col min="10497" max="10499" width="8.88671875" style="2"/>
    <col min="10500" max="10500" width="21" style="2" customWidth="1"/>
    <col min="10501" max="10503" width="15.5546875" style="2" customWidth="1"/>
    <col min="10504" max="10750" width="8.88671875" style="2"/>
    <col min="10751" max="10751" width="5.44140625" style="2" customWidth="1"/>
    <col min="10752" max="10752" width="6" style="2" customWidth="1"/>
    <col min="10753" max="10755" width="8.88671875" style="2"/>
    <col min="10756" max="10756" width="21" style="2" customWidth="1"/>
    <col min="10757" max="10759" width="15.5546875" style="2" customWidth="1"/>
    <col min="10760" max="11006" width="8.88671875" style="2"/>
    <col min="11007" max="11007" width="5.44140625" style="2" customWidth="1"/>
    <col min="11008" max="11008" width="6" style="2" customWidth="1"/>
    <col min="11009" max="11011" width="8.88671875" style="2"/>
    <col min="11012" max="11012" width="21" style="2" customWidth="1"/>
    <col min="11013" max="11015" width="15.5546875" style="2" customWidth="1"/>
    <col min="11016" max="11262" width="8.88671875" style="2"/>
    <col min="11263" max="11263" width="5.44140625" style="2" customWidth="1"/>
    <col min="11264" max="11264" width="6" style="2" customWidth="1"/>
    <col min="11265" max="11267" width="8.88671875" style="2"/>
    <col min="11268" max="11268" width="21" style="2" customWidth="1"/>
    <col min="11269" max="11271" width="15.5546875" style="2" customWidth="1"/>
    <col min="11272" max="11518" width="8.88671875" style="2"/>
    <col min="11519" max="11519" width="5.44140625" style="2" customWidth="1"/>
    <col min="11520" max="11520" width="6" style="2" customWidth="1"/>
    <col min="11521" max="11523" width="8.88671875" style="2"/>
    <col min="11524" max="11524" width="21" style="2" customWidth="1"/>
    <col min="11525" max="11527" width="15.5546875" style="2" customWidth="1"/>
    <col min="11528" max="11774" width="8.88671875" style="2"/>
    <col min="11775" max="11775" width="5.44140625" style="2" customWidth="1"/>
    <col min="11776" max="11776" width="6" style="2" customWidth="1"/>
    <col min="11777" max="11779" width="8.88671875" style="2"/>
    <col min="11780" max="11780" width="21" style="2" customWidth="1"/>
    <col min="11781" max="11783" width="15.5546875" style="2" customWidth="1"/>
    <col min="11784" max="12030" width="8.88671875" style="2"/>
    <col min="12031" max="12031" width="5.44140625" style="2" customWidth="1"/>
    <col min="12032" max="12032" width="6" style="2" customWidth="1"/>
    <col min="12033" max="12035" width="8.88671875" style="2"/>
    <col min="12036" max="12036" width="21" style="2" customWidth="1"/>
    <col min="12037" max="12039" width="15.5546875" style="2" customWidth="1"/>
    <col min="12040" max="12286" width="8.88671875" style="2"/>
    <col min="12287" max="12287" width="5.44140625" style="2" customWidth="1"/>
    <col min="12288" max="12288" width="6" style="2" customWidth="1"/>
    <col min="12289" max="12291" width="8.88671875" style="2"/>
    <col min="12292" max="12292" width="21" style="2" customWidth="1"/>
    <col min="12293" max="12295" width="15.5546875" style="2" customWidth="1"/>
    <col min="12296" max="12542" width="8.88671875" style="2"/>
    <col min="12543" max="12543" width="5.44140625" style="2" customWidth="1"/>
    <col min="12544" max="12544" width="6" style="2" customWidth="1"/>
    <col min="12545" max="12547" width="8.88671875" style="2"/>
    <col min="12548" max="12548" width="21" style="2" customWidth="1"/>
    <col min="12549" max="12551" width="15.5546875" style="2" customWidth="1"/>
    <col min="12552" max="12798" width="8.88671875" style="2"/>
    <col min="12799" max="12799" width="5.44140625" style="2" customWidth="1"/>
    <col min="12800" max="12800" width="6" style="2" customWidth="1"/>
    <col min="12801" max="12803" width="8.88671875" style="2"/>
    <col min="12804" max="12804" width="21" style="2" customWidth="1"/>
    <col min="12805" max="12807" width="15.5546875" style="2" customWidth="1"/>
    <col min="12808" max="13054" width="8.88671875" style="2"/>
    <col min="13055" max="13055" width="5.44140625" style="2" customWidth="1"/>
    <col min="13056" max="13056" width="6" style="2" customWidth="1"/>
    <col min="13057" max="13059" width="8.88671875" style="2"/>
    <col min="13060" max="13060" width="21" style="2" customWidth="1"/>
    <col min="13061" max="13063" width="15.5546875" style="2" customWidth="1"/>
    <col min="13064" max="13310" width="8.88671875" style="2"/>
    <col min="13311" max="13311" width="5.44140625" style="2" customWidth="1"/>
    <col min="13312" max="13312" width="6" style="2" customWidth="1"/>
    <col min="13313" max="13315" width="8.88671875" style="2"/>
    <col min="13316" max="13316" width="21" style="2" customWidth="1"/>
    <col min="13317" max="13319" width="15.5546875" style="2" customWidth="1"/>
    <col min="13320" max="13566" width="8.88671875" style="2"/>
    <col min="13567" max="13567" width="5.44140625" style="2" customWidth="1"/>
    <col min="13568" max="13568" width="6" style="2" customWidth="1"/>
    <col min="13569" max="13571" width="8.88671875" style="2"/>
    <col min="13572" max="13572" width="21" style="2" customWidth="1"/>
    <col min="13573" max="13575" width="15.5546875" style="2" customWidth="1"/>
    <col min="13576" max="13822" width="8.88671875" style="2"/>
    <col min="13823" max="13823" width="5.44140625" style="2" customWidth="1"/>
    <col min="13824" max="13824" width="6" style="2" customWidth="1"/>
    <col min="13825" max="13827" width="8.88671875" style="2"/>
    <col min="13828" max="13828" width="21" style="2" customWidth="1"/>
    <col min="13829" max="13831" width="15.5546875" style="2" customWidth="1"/>
    <col min="13832" max="14078" width="8.88671875" style="2"/>
    <col min="14079" max="14079" width="5.44140625" style="2" customWidth="1"/>
    <col min="14080" max="14080" width="6" style="2" customWidth="1"/>
    <col min="14081" max="14083" width="8.88671875" style="2"/>
    <col min="14084" max="14084" width="21" style="2" customWidth="1"/>
    <col min="14085" max="14087" width="15.5546875" style="2" customWidth="1"/>
    <col min="14088" max="14334" width="8.88671875" style="2"/>
    <col min="14335" max="14335" width="5.44140625" style="2" customWidth="1"/>
    <col min="14336" max="14336" width="6" style="2" customWidth="1"/>
    <col min="14337" max="14339" width="8.88671875" style="2"/>
    <col min="14340" max="14340" width="21" style="2" customWidth="1"/>
    <col min="14341" max="14343" width="15.5546875" style="2" customWidth="1"/>
    <col min="14344" max="14590" width="8.88671875" style="2"/>
    <col min="14591" max="14591" width="5.44140625" style="2" customWidth="1"/>
    <col min="14592" max="14592" width="6" style="2" customWidth="1"/>
    <col min="14593" max="14595" width="8.88671875" style="2"/>
    <col min="14596" max="14596" width="21" style="2" customWidth="1"/>
    <col min="14597" max="14599" width="15.5546875" style="2" customWidth="1"/>
    <col min="14600" max="14846" width="8.88671875" style="2"/>
    <col min="14847" max="14847" width="5.44140625" style="2" customWidth="1"/>
    <col min="14848" max="14848" width="6" style="2" customWidth="1"/>
    <col min="14849" max="14851" width="8.88671875" style="2"/>
    <col min="14852" max="14852" width="21" style="2" customWidth="1"/>
    <col min="14853" max="14855" width="15.5546875" style="2" customWidth="1"/>
    <col min="14856" max="15102" width="8.88671875" style="2"/>
    <col min="15103" max="15103" width="5.44140625" style="2" customWidth="1"/>
    <col min="15104" max="15104" width="6" style="2" customWidth="1"/>
    <col min="15105" max="15107" width="8.88671875" style="2"/>
    <col min="15108" max="15108" width="21" style="2" customWidth="1"/>
    <col min="15109" max="15111" width="15.5546875" style="2" customWidth="1"/>
    <col min="15112" max="15358" width="8.88671875" style="2"/>
    <col min="15359" max="15359" width="5.44140625" style="2" customWidth="1"/>
    <col min="15360" max="15360" width="6" style="2" customWidth="1"/>
    <col min="15361" max="15363" width="8.88671875" style="2"/>
    <col min="15364" max="15364" width="21" style="2" customWidth="1"/>
    <col min="15365" max="15367" width="15.5546875" style="2" customWidth="1"/>
    <col min="15368" max="15614" width="8.88671875" style="2"/>
    <col min="15615" max="15615" width="5.44140625" style="2" customWidth="1"/>
    <col min="15616" max="15616" width="6" style="2" customWidth="1"/>
    <col min="15617" max="15619" width="8.88671875" style="2"/>
    <col min="15620" max="15620" width="21" style="2" customWidth="1"/>
    <col min="15621" max="15623" width="15.5546875" style="2" customWidth="1"/>
    <col min="15624" max="15870" width="8.88671875" style="2"/>
    <col min="15871" max="15871" width="5.44140625" style="2" customWidth="1"/>
    <col min="15872" max="15872" width="6" style="2" customWidth="1"/>
    <col min="15873" max="15875" width="8.88671875" style="2"/>
    <col min="15876" max="15876" width="21" style="2" customWidth="1"/>
    <col min="15877" max="15879" width="15.5546875" style="2" customWidth="1"/>
    <col min="15880" max="16126" width="8.88671875" style="2"/>
    <col min="16127" max="16127" width="5.44140625" style="2" customWidth="1"/>
    <col min="16128" max="16128" width="6" style="2" customWidth="1"/>
    <col min="16129" max="16131" width="8.88671875" style="2"/>
    <col min="16132" max="16132" width="21" style="2" customWidth="1"/>
    <col min="16133" max="16135" width="15.5546875" style="2" customWidth="1"/>
    <col min="16136" max="16384" width="8.88671875" style="2"/>
  </cols>
  <sheetData>
    <row r="1" spans="1:27" x14ac:dyDescent="0.3">
      <c r="A1" s="234" t="s">
        <v>166</v>
      </c>
      <c r="B1" s="234"/>
      <c r="C1" s="234"/>
      <c r="D1" s="234"/>
      <c r="E1" s="234"/>
      <c r="F1" s="234"/>
      <c r="G1" s="2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235" t="s">
        <v>548</v>
      </c>
      <c r="B2" s="235"/>
      <c r="C2" s="235"/>
      <c r="D2" s="235"/>
      <c r="E2" s="235"/>
      <c r="F2" s="235"/>
      <c r="G2" s="235"/>
    </row>
    <row r="3" spans="1:27" x14ac:dyDescent="0.3">
      <c r="A3" s="3"/>
      <c r="B3" s="4"/>
      <c r="C3" s="3"/>
      <c r="D3" s="3"/>
      <c r="E3" s="3"/>
      <c r="F3" s="3"/>
      <c r="G3" s="5" t="s">
        <v>167</v>
      </c>
    </row>
    <row r="4" spans="1:27" ht="59.4" x14ac:dyDescent="0.3">
      <c r="A4" s="6" t="s">
        <v>168</v>
      </c>
      <c r="B4" s="6" t="s">
        <v>169</v>
      </c>
      <c r="C4" s="236" t="s">
        <v>170</v>
      </c>
      <c r="D4" s="237"/>
      <c r="E4" s="237"/>
      <c r="F4" s="238"/>
      <c r="G4" s="7" t="s">
        <v>549</v>
      </c>
    </row>
    <row r="5" spans="1:27" x14ac:dyDescent="0.3">
      <c r="A5" s="8" t="s">
        <v>171</v>
      </c>
      <c r="B5" s="8" t="s">
        <v>172</v>
      </c>
      <c r="C5" s="236" t="s">
        <v>173</v>
      </c>
      <c r="D5" s="239"/>
      <c r="E5" s="239"/>
      <c r="F5" s="240"/>
      <c r="G5" s="7">
        <v>4</v>
      </c>
    </row>
    <row r="6" spans="1:27" x14ac:dyDescent="0.3">
      <c r="A6" s="241" t="s">
        <v>174</v>
      </c>
      <c r="B6" s="241"/>
      <c r="C6" s="241"/>
      <c r="D6" s="241"/>
      <c r="E6" s="241"/>
      <c r="F6" s="241"/>
      <c r="G6" s="9">
        <f>G7+G12+G14+G17+G20+G26+G28+G32+G34+G24+G37+G39</f>
        <v>37292228.239999995</v>
      </c>
      <c r="I6" s="58"/>
    </row>
    <row r="7" spans="1:27" x14ac:dyDescent="0.3">
      <c r="A7" s="10" t="s">
        <v>175</v>
      </c>
      <c r="B7" s="223" t="s">
        <v>176</v>
      </c>
      <c r="C7" s="224"/>
      <c r="D7" s="224"/>
      <c r="E7" s="224"/>
      <c r="F7" s="224"/>
      <c r="G7" s="11">
        <f>G8+G9+G11+G10</f>
        <v>8006164.2699999996</v>
      </c>
    </row>
    <row r="8" spans="1:27" x14ac:dyDescent="0.3">
      <c r="A8" s="10" t="s">
        <v>175</v>
      </c>
      <c r="B8" s="12" t="s">
        <v>177</v>
      </c>
      <c r="C8" s="230" t="s">
        <v>178</v>
      </c>
      <c r="D8" s="224"/>
      <c r="E8" s="224"/>
      <c r="F8" s="224"/>
      <c r="G8" s="13">
        <v>154025.20000000001</v>
      </c>
    </row>
    <row r="9" spans="1:27" x14ac:dyDescent="0.3">
      <c r="A9" s="10" t="s">
        <v>175</v>
      </c>
      <c r="B9" s="12" t="s">
        <v>179</v>
      </c>
      <c r="C9" s="230" t="s">
        <v>180</v>
      </c>
      <c r="D9" s="224"/>
      <c r="E9" s="224"/>
      <c r="F9" s="224"/>
      <c r="G9" s="13">
        <v>6260913.0999999996</v>
      </c>
    </row>
    <row r="10" spans="1:27" x14ac:dyDescent="0.3">
      <c r="A10" s="10" t="s">
        <v>175</v>
      </c>
      <c r="B10" s="12" t="s">
        <v>111</v>
      </c>
      <c r="C10" s="230" t="s">
        <v>182</v>
      </c>
      <c r="D10" s="224"/>
      <c r="E10" s="224"/>
      <c r="F10" s="224"/>
      <c r="G10" s="13">
        <v>0</v>
      </c>
    </row>
    <row r="11" spans="1:27" x14ac:dyDescent="0.3">
      <c r="A11" s="10" t="s">
        <v>175</v>
      </c>
      <c r="B11" s="12" t="s">
        <v>183</v>
      </c>
      <c r="C11" s="230" t="s">
        <v>184</v>
      </c>
      <c r="D11" s="224"/>
      <c r="E11" s="224"/>
      <c r="F11" s="224"/>
      <c r="G11" s="13">
        <v>1591225.97</v>
      </c>
    </row>
    <row r="12" spans="1:27" x14ac:dyDescent="0.3">
      <c r="A12" s="10" t="s">
        <v>185</v>
      </c>
      <c r="B12" s="223" t="s">
        <v>186</v>
      </c>
      <c r="C12" s="224"/>
      <c r="D12" s="224"/>
      <c r="E12" s="224"/>
      <c r="F12" s="224"/>
      <c r="G12" s="11">
        <f>G13</f>
        <v>281583.09000000003</v>
      </c>
    </row>
    <row r="13" spans="1:27" x14ac:dyDescent="0.3">
      <c r="A13" s="10" t="s">
        <v>185</v>
      </c>
      <c r="B13" s="12" t="s">
        <v>177</v>
      </c>
      <c r="C13" s="231" t="s">
        <v>187</v>
      </c>
      <c r="D13" s="232"/>
      <c r="E13" s="232"/>
      <c r="F13" s="233"/>
      <c r="G13" s="13">
        <v>281583.09000000003</v>
      </c>
    </row>
    <row r="14" spans="1:27" x14ac:dyDescent="0.3">
      <c r="A14" s="10"/>
      <c r="B14" s="223" t="s">
        <v>188</v>
      </c>
      <c r="C14" s="224"/>
      <c r="D14" s="224"/>
      <c r="E14" s="224"/>
      <c r="F14" s="224"/>
      <c r="G14" s="11">
        <f>G15+G16</f>
        <v>174526.72</v>
      </c>
    </row>
    <row r="15" spans="1:27" x14ac:dyDescent="0.3">
      <c r="A15" s="10" t="s">
        <v>177</v>
      </c>
      <c r="B15" s="12" t="s">
        <v>189</v>
      </c>
      <c r="C15" s="231" t="s">
        <v>190</v>
      </c>
      <c r="D15" s="232"/>
      <c r="E15" s="232"/>
      <c r="F15" s="233"/>
      <c r="G15" s="13">
        <v>0</v>
      </c>
    </row>
    <row r="16" spans="1:27" x14ac:dyDescent="0.3">
      <c r="A16" s="10" t="s">
        <v>177</v>
      </c>
      <c r="B16" s="12" t="s">
        <v>191</v>
      </c>
      <c r="C16" s="231" t="s">
        <v>192</v>
      </c>
      <c r="D16" s="232"/>
      <c r="E16" s="232"/>
      <c r="F16" s="233"/>
      <c r="G16" s="13">
        <v>174526.72</v>
      </c>
    </row>
    <row r="17" spans="1:7" x14ac:dyDescent="0.3">
      <c r="A17" s="10" t="s">
        <v>179</v>
      </c>
      <c r="B17" s="223" t="s">
        <v>193</v>
      </c>
      <c r="C17" s="223"/>
      <c r="D17" s="223"/>
      <c r="E17" s="223"/>
      <c r="F17" s="223"/>
      <c r="G17" s="14">
        <f>G18+G19</f>
        <v>2198046.0699999998</v>
      </c>
    </row>
    <row r="18" spans="1:7" x14ac:dyDescent="0.3">
      <c r="A18" s="10" t="s">
        <v>179</v>
      </c>
      <c r="B18" s="15" t="s">
        <v>189</v>
      </c>
      <c r="C18" s="225" t="s">
        <v>194</v>
      </c>
      <c r="D18" s="226"/>
      <c r="E18" s="226"/>
      <c r="F18" s="226"/>
      <c r="G18" s="16">
        <v>2127046.0699999998</v>
      </c>
    </row>
    <row r="19" spans="1:7" x14ac:dyDescent="0.3">
      <c r="A19" s="17" t="s">
        <v>179</v>
      </c>
      <c r="B19" s="15" t="s">
        <v>113</v>
      </c>
      <c r="C19" s="225" t="s">
        <v>195</v>
      </c>
      <c r="D19" s="226"/>
      <c r="E19" s="226"/>
      <c r="F19" s="226"/>
      <c r="G19" s="16">
        <v>71000</v>
      </c>
    </row>
    <row r="20" spans="1:7" x14ac:dyDescent="0.3">
      <c r="A20" s="10" t="s">
        <v>196</v>
      </c>
      <c r="B20" s="223" t="s">
        <v>197</v>
      </c>
      <c r="C20" s="224"/>
      <c r="D20" s="224"/>
      <c r="E20" s="224"/>
      <c r="F20" s="224"/>
      <c r="G20" s="14">
        <f>G23+G22+G21</f>
        <v>16688815.789999999</v>
      </c>
    </row>
    <row r="21" spans="1:7" x14ac:dyDescent="0.3">
      <c r="A21" s="10" t="s">
        <v>196</v>
      </c>
      <c r="B21" s="12" t="s">
        <v>175</v>
      </c>
      <c r="C21" s="230" t="s">
        <v>198</v>
      </c>
      <c r="D21" s="224"/>
      <c r="E21" s="224"/>
      <c r="F21" s="224"/>
      <c r="G21" s="16">
        <v>162690.54</v>
      </c>
    </row>
    <row r="22" spans="1:7" x14ac:dyDescent="0.3">
      <c r="A22" s="10" t="s">
        <v>196</v>
      </c>
      <c r="B22" s="12" t="s">
        <v>185</v>
      </c>
      <c r="C22" s="230" t="s">
        <v>199</v>
      </c>
      <c r="D22" s="224"/>
      <c r="E22" s="224"/>
      <c r="F22" s="224"/>
      <c r="G22" s="16">
        <v>13093186.68</v>
      </c>
    </row>
    <row r="23" spans="1:7" x14ac:dyDescent="0.3">
      <c r="A23" s="10" t="s">
        <v>196</v>
      </c>
      <c r="B23" s="12" t="s">
        <v>177</v>
      </c>
      <c r="C23" s="230" t="s">
        <v>200</v>
      </c>
      <c r="D23" s="224"/>
      <c r="E23" s="224"/>
      <c r="F23" s="224"/>
      <c r="G23" s="18">
        <v>3432938.57</v>
      </c>
    </row>
    <row r="24" spans="1:7" x14ac:dyDescent="0.3">
      <c r="A24" s="10" t="s">
        <v>181</v>
      </c>
      <c r="B24" s="223" t="s">
        <v>265</v>
      </c>
      <c r="C24" s="224"/>
      <c r="D24" s="224"/>
      <c r="E24" s="224"/>
      <c r="F24" s="224"/>
      <c r="G24" s="40">
        <f>G25</f>
        <v>24750</v>
      </c>
    </row>
    <row r="25" spans="1:7" ht="29.4" customHeight="1" x14ac:dyDescent="0.3">
      <c r="A25" s="10" t="s">
        <v>181</v>
      </c>
      <c r="B25" s="12" t="s">
        <v>196</v>
      </c>
      <c r="C25" s="227" t="s">
        <v>266</v>
      </c>
      <c r="D25" s="228"/>
      <c r="E25" s="228"/>
      <c r="F25" s="229"/>
      <c r="G25" s="18">
        <v>24750</v>
      </c>
    </row>
    <row r="26" spans="1:7" x14ac:dyDescent="0.3">
      <c r="A26" s="10" t="s">
        <v>201</v>
      </c>
      <c r="B26" s="223" t="s">
        <v>202</v>
      </c>
      <c r="C26" s="224"/>
      <c r="D26" s="224"/>
      <c r="E26" s="224"/>
      <c r="F26" s="224"/>
      <c r="G26" s="11">
        <f>G27</f>
        <v>5679348.9699999997</v>
      </c>
    </row>
    <row r="27" spans="1:7" x14ac:dyDescent="0.3">
      <c r="A27" s="10" t="s">
        <v>201</v>
      </c>
      <c r="B27" s="12" t="s">
        <v>175</v>
      </c>
      <c r="C27" s="230" t="s">
        <v>203</v>
      </c>
      <c r="D27" s="224"/>
      <c r="E27" s="224"/>
      <c r="F27" s="224"/>
      <c r="G27" s="13">
        <f>4357063.26+1322285.71</f>
        <v>5679348.9699999997</v>
      </c>
    </row>
    <row r="28" spans="1:7" x14ac:dyDescent="0.3">
      <c r="A28" s="10" t="s">
        <v>204</v>
      </c>
      <c r="B28" s="223" t="s">
        <v>205</v>
      </c>
      <c r="C28" s="224"/>
      <c r="D28" s="224"/>
      <c r="E28" s="224"/>
      <c r="F28" s="224"/>
      <c r="G28" s="11">
        <f>G30+G31+G29</f>
        <v>216487.3</v>
      </c>
    </row>
    <row r="29" spans="1:7" x14ac:dyDescent="0.3">
      <c r="A29" s="10" t="s">
        <v>204</v>
      </c>
      <c r="B29" s="12" t="s">
        <v>175</v>
      </c>
      <c r="C29" s="225" t="s">
        <v>206</v>
      </c>
      <c r="D29" s="226"/>
      <c r="E29" s="226"/>
      <c r="F29" s="226"/>
      <c r="G29" s="13">
        <v>50355.05</v>
      </c>
    </row>
    <row r="30" spans="1:7" x14ac:dyDescent="0.3">
      <c r="A30" s="10" t="s">
        <v>204</v>
      </c>
      <c r="B30" s="12" t="s">
        <v>177</v>
      </c>
      <c r="C30" s="225" t="s">
        <v>207</v>
      </c>
      <c r="D30" s="226"/>
      <c r="E30" s="226"/>
      <c r="F30" s="226"/>
      <c r="G30" s="13">
        <v>56234.75</v>
      </c>
    </row>
    <row r="31" spans="1:7" x14ac:dyDescent="0.3">
      <c r="A31" s="19">
        <v>10</v>
      </c>
      <c r="B31" s="12" t="s">
        <v>208</v>
      </c>
      <c r="C31" s="225" t="s">
        <v>209</v>
      </c>
      <c r="D31" s="226"/>
      <c r="E31" s="226"/>
      <c r="F31" s="226"/>
      <c r="G31" s="13">
        <v>109897.5</v>
      </c>
    </row>
    <row r="32" spans="1:7" x14ac:dyDescent="0.3">
      <c r="A32" s="19">
        <v>11</v>
      </c>
      <c r="B32" s="223" t="s">
        <v>210</v>
      </c>
      <c r="C32" s="224"/>
      <c r="D32" s="224"/>
      <c r="E32" s="224"/>
      <c r="F32" s="224"/>
      <c r="G32" s="11">
        <f>G33</f>
        <v>3443753.74</v>
      </c>
    </row>
    <row r="33" spans="1:7" x14ac:dyDescent="0.3">
      <c r="A33" s="19">
        <v>11</v>
      </c>
      <c r="B33" s="12" t="s">
        <v>175</v>
      </c>
      <c r="C33" s="225" t="s">
        <v>211</v>
      </c>
      <c r="D33" s="226"/>
      <c r="E33" s="226"/>
      <c r="F33" s="226"/>
      <c r="G33" s="13">
        <v>3443753.74</v>
      </c>
    </row>
    <row r="34" spans="1:7" x14ac:dyDescent="0.3">
      <c r="A34" s="19">
        <v>12</v>
      </c>
      <c r="B34" s="223" t="s">
        <v>212</v>
      </c>
      <c r="C34" s="224"/>
      <c r="D34" s="224"/>
      <c r="E34" s="224"/>
      <c r="F34" s="224"/>
      <c r="G34" s="11">
        <f>G36+G35</f>
        <v>553752.29</v>
      </c>
    </row>
    <row r="35" spans="1:7" x14ac:dyDescent="0.3">
      <c r="A35" s="19">
        <v>12</v>
      </c>
      <c r="B35" s="12" t="s">
        <v>175</v>
      </c>
      <c r="C35" s="220" t="s">
        <v>340</v>
      </c>
      <c r="D35" s="221"/>
      <c r="E35" s="221"/>
      <c r="F35" s="222"/>
      <c r="G35" s="13">
        <v>83712</v>
      </c>
    </row>
    <row r="36" spans="1:7" ht="15.6" customHeight="1" x14ac:dyDescent="0.3">
      <c r="A36" s="19">
        <v>12</v>
      </c>
      <c r="B36" s="12" t="s">
        <v>185</v>
      </c>
      <c r="C36" s="217" t="s">
        <v>213</v>
      </c>
      <c r="D36" s="218"/>
      <c r="E36" s="218"/>
      <c r="F36" s="219"/>
      <c r="G36" s="13">
        <v>470040.29</v>
      </c>
    </row>
    <row r="37" spans="1:7" x14ac:dyDescent="0.3">
      <c r="A37" s="19">
        <v>13</v>
      </c>
      <c r="B37" s="223" t="s">
        <v>550</v>
      </c>
      <c r="C37" s="224"/>
      <c r="D37" s="224"/>
      <c r="E37" s="224"/>
      <c r="F37" s="224"/>
      <c r="G37" s="24"/>
    </row>
    <row r="38" spans="1:7" x14ac:dyDescent="0.3">
      <c r="A38" s="19">
        <v>13</v>
      </c>
      <c r="B38" s="12" t="s">
        <v>175</v>
      </c>
      <c r="C38" s="220" t="s">
        <v>317</v>
      </c>
      <c r="D38" s="221"/>
      <c r="E38" s="221"/>
      <c r="F38" s="222"/>
      <c r="G38" s="24"/>
    </row>
    <row r="39" spans="1:7" x14ac:dyDescent="0.3">
      <c r="A39" s="19">
        <v>14</v>
      </c>
      <c r="B39" s="223" t="s">
        <v>551</v>
      </c>
      <c r="C39" s="224"/>
      <c r="D39" s="224"/>
      <c r="E39" s="224"/>
      <c r="F39" s="224"/>
      <c r="G39" s="124">
        <f>G40</f>
        <v>25000</v>
      </c>
    </row>
    <row r="40" spans="1:7" x14ac:dyDescent="0.3">
      <c r="A40" s="19">
        <v>14</v>
      </c>
      <c r="B40" s="12" t="s">
        <v>177</v>
      </c>
      <c r="C40" s="220" t="s">
        <v>407</v>
      </c>
      <c r="D40" s="221"/>
      <c r="E40" s="221"/>
      <c r="F40" s="222"/>
      <c r="G40" s="123">
        <v>25000</v>
      </c>
    </row>
    <row r="42" spans="1:7" ht="42.6" customHeight="1" x14ac:dyDescent="0.3">
      <c r="C42" s="122"/>
      <c r="D42" s="121"/>
      <c r="E42" s="121"/>
      <c r="F42" s="121"/>
      <c r="G42" s="121"/>
    </row>
  </sheetData>
  <mergeCells count="39">
    <mergeCell ref="B7:F7"/>
    <mergeCell ref="A1:G1"/>
    <mergeCell ref="A2:G2"/>
    <mergeCell ref="C4:F4"/>
    <mergeCell ref="C5:F5"/>
    <mergeCell ref="A6:F6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C19:F19"/>
    <mergeCell ref="B20:F20"/>
    <mergeCell ref="C21:F21"/>
    <mergeCell ref="C22:F22"/>
    <mergeCell ref="C23:F23"/>
    <mergeCell ref="C40:F40"/>
    <mergeCell ref="C33:F33"/>
    <mergeCell ref="B34:F34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  <mergeCell ref="C36:F36"/>
    <mergeCell ref="C35:F35"/>
    <mergeCell ref="B37:F37"/>
    <mergeCell ref="C38:F38"/>
    <mergeCell ref="B39:F39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G10" sqref="G10"/>
    </sheetView>
  </sheetViews>
  <sheetFormatPr defaultRowHeight="15.6" x14ac:dyDescent="0.3"/>
  <cols>
    <col min="1" max="1" width="4.5546875" style="2" customWidth="1"/>
    <col min="2" max="2" width="83.109375" style="2" customWidth="1"/>
    <col min="3" max="3" width="19" style="2" customWidth="1"/>
    <col min="4" max="4" width="18.33203125" style="2" customWidth="1"/>
    <col min="5" max="5" width="13.88671875" style="2" bestFit="1" customWidth="1"/>
    <col min="6" max="6" width="13.5546875" style="2" bestFit="1" customWidth="1"/>
    <col min="7" max="255" width="8.88671875" style="2"/>
    <col min="256" max="256" width="4.5546875" style="2" customWidth="1"/>
    <col min="257" max="257" width="83.109375" style="2" customWidth="1"/>
    <col min="258" max="258" width="19" style="2" customWidth="1"/>
    <col min="259" max="259" width="18.33203125" style="2" customWidth="1"/>
    <col min="260" max="511" width="8.88671875" style="2"/>
    <col min="512" max="512" width="4.5546875" style="2" customWidth="1"/>
    <col min="513" max="513" width="83.109375" style="2" customWidth="1"/>
    <col min="514" max="514" width="19" style="2" customWidth="1"/>
    <col min="515" max="515" width="18.33203125" style="2" customWidth="1"/>
    <col min="516" max="767" width="8.88671875" style="2"/>
    <col min="768" max="768" width="4.5546875" style="2" customWidth="1"/>
    <col min="769" max="769" width="83.109375" style="2" customWidth="1"/>
    <col min="770" max="770" width="19" style="2" customWidth="1"/>
    <col min="771" max="771" width="18.33203125" style="2" customWidth="1"/>
    <col min="772" max="1023" width="8.88671875" style="2"/>
    <col min="1024" max="1024" width="4.5546875" style="2" customWidth="1"/>
    <col min="1025" max="1025" width="83.109375" style="2" customWidth="1"/>
    <col min="1026" max="1026" width="19" style="2" customWidth="1"/>
    <col min="1027" max="1027" width="18.33203125" style="2" customWidth="1"/>
    <col min="1028" max="1279" width="8.88671875" style="2"/>
    <col min="1280" max="1280" width="4.5546875" style="2" customWidth="1"/>
    <col min="1281" max="1281" width="83.109375" style="2" customWidth="1"/>
    <col min="1282" max="1282" width="19" style="2" customWidth="1"/>
    <col min="1283" max="1283" width="18.33203125" style="2" customWidth="1"/>
    <col min="1284" max="1535" width="8.88671875" style="2"/>
    <col min="1536" max="1536" width="4.5546875" style="2" customWidth="1"/>
    <col min="1537" max="1537" width="83.109375" style="2" customWidth="1"/>
    <col min="1538" max="1538" width="19" style="2" customWidth="1"/>
    <col min="1539" max="1539" width="18.33203125" style="2" customWidth="1"/>
    <col min="1540" max="1791" width="8.88671875" style="2"/>
    <col min="1792" max="1792" width="4.5546875" style="2" customWidth="1"/>
    <col min="1793" max="1793" width="83.109375" style="2" customWidth="1"/>
    <col min="1794" max="1794" width="19" style="2" customWidth="1"/>
    <col min="1795" max="1795" width="18.33203125" style="2" customWidth="1"/>
    <col min="1796" max="2047" width="8.88671875" style="2"/>
    <col min="2048" max="2048" width="4.5546875" style="2" customWidth="1"/>
    <col min="2049" max="2049" width="83.109375" style="2" customWidth="1"/>
    <col min="2050" max="2050" width="19" style="2" customWidth="1"/>
    <col min="2051" max="2051" width="18.33203125" style="2" customWidth="1"/>
    <col min="2052" max="2303" width="8.88671875" style="2"/>
    <col min="2304" max="2304" width="4.5546875" style="2" customWidth="1"/>
    <col min="2305" max="2305" width="83.109375" style="2" customWidth="1"/>
    <col min="2306" max="2306" width="19" style="2" customWidth="1"/>
    <col min="2307" max="2307" width="18.33203125" style="2" customWidth="1"/>
    <col min="2308" max="2559" width="8.88671875" style="2"/>
    <col min="2560" max="2560" width="4.5546875" style="2" customWidth="1"/>
    <col min="2561" max="2561" width="83.109375" style="2" customWidth="1"/>
    <col min="2562" max="2562" width="19" style="2" customWidth="1"/>
    <col min="2563" max="2563" width="18.33203125" style="2" customWidth="1"/>
    <col min="2564" max="2815" width="8.88671875" style="2"/>
    <col min="2816" max="2816" width="4.5546875" style="2" customWidth="1"/>
    <col min="2817" max="2817" width="83.109375" style="2" customWidth="1"/>
    <col min="2818" max="2818" width="19" style="2" customWidth="1"/>
    <col min="2819" max="2819" width="18.33203125" style="2" customWidth="1"/>
    <col min="2820" max="3071" width="8.88671875" style="2"/>
    <col min="3072" max="3072" width="4.5546875" style="2" customWidth="1"/>
    <col min="3073" max="3073" width="83.109375" style="2" customWidth="1"/>
    <col min="3074" max="3074" width="19" style="2" customWidth="1"/>
    <col min="3075" max="3075" width="18.33203125" style="2" customWidth="1"/>
    <col min="3076" max="3327" width="8.88671875" style="2"/>
    <col min="3328" max="3328" width="4.5546875" style="2" customWidth="1"/>
    <col min="3329" max="3329" width="83.109375" style="2" customWidth="1"/>
    <col min="3330" max="3330" width="19" style="2" customWidth="1"/>
    <col min="3331" max="3331" width="18.33203125" style="2" customWidth="1"/>
    <col min="3332" max="3583" width="8.88671875" style="2"/>
    <col min="3584" max="3584" width="4.5546875" style="2" customWidth="1"/>
    <col min="3585" max="3585" width="83.109375" style="2" customWidth="1"/>
    <col min="3586" max="3586" width="19" style="2" customWidth="1"/>
    <col min="3587" max="3587" width="18.33203125" style="2" customWidth="1"/>
    <col min="3588" max="3839" width="8.88671875" style="2"/>
    <col min="3840" max="3840" width="4.5546875" style="2" customWidth="1"/>
    <col min="3841" max="3841" width="83.109375" style="2" customWidth="1"/>
    <col min="3842" max="3842" width="19" style="2" customWidth="1"/>
    <col min="3843" max="3843" width="18.33203125" style="2" customWidth="1"/>
    <col min="3844" max="4095" width="8.88671875" style="2"/>
    <col min="4096" max="4096" width="4.5546875" style="2" customWidth="1"/>
    <col min="4097" max="4097" width="83.109375" style="2" customWidth="1"/>
    <col min="4098" max="4098" width="19" style="2" customWidth="1"/>
    <col min="4099" max="4099" width="18.33203125" style="2" customWidth="1"/>
    <col min="4100" max="4351" width="8.88671875" style="2"/>
    <col min="4352" max="4352" width="4.5546875" style="2" customWidth="1"/>
    <col min="4353" max="4353" width="83.109375" style="2" customWidth="1"/>
    <col min="4354" max="4354" width="19" style="2" customWidth="1"/>
    <col min="4355" max="4355" width="18.33203125" style="2" customWidth="1"/>
    <col min="4356" max="4607" width="8.88671875" style="2"/>
    <col min="4608" max="4608" width="4.5546875" style="2" customWidth="1"/>
    <col min="4609" max="4609" width="83.109375" style="2" customWidth="1"/>
    <col min="4610" max="4610" width="19" style="2" customWidth="1"/>
    <col min="4611" max="4611" width="18.33203125" style="2" customWidth="1"/>
    <col min="4612" max="4863" width="8.88671875" style="2"/>
    <col min="4864" max="4864" width="4.5546875" style="2" customWidth="1"/>
    <col min="4865" max="4865" width="83.109375" style="2" customWidth="1"/>
    <col min="4866" max="4866" width="19" style="2" customWidth="1"/>
    <col min="4867" max="4867" width="18.33203125" style="2" customWidth="1"/>
    <col min="4868" max="5119" width="8.88671875" style="2"/>
    <col min="5120" max="5120" width="4.5546875" style="2" customWidth="1"/>
    <col min="5121" max="5121" width="83.109375" style="2" customWidth="1"/>
    <col min="5122" max="5122" width="19" style="2" customWidth="1"/>
    <col min="5123" max="5123" width="18.33203125" style="2" customWidth="1"/>
    <col min="5124" max="5375" width="8.88671875" style="2"/>
    <col min="5376" max="5376" width="4.5546875" style="2" customWidth="1"/>
    <col min="5377" max="5377" width="83.109375" style="2" customWidth="1"/>
    <col min="5378" max="5378" width="19" style="2" customWidth="1"/>
    <col min="5379" max="5379" width="18.33203125" style="2" customWidth="1"/>
    <col min="5380" max="5631" width="8.88671875" style="2"/>
    <col min="5632" max="5632" width="4.5546875" style="2" customWidth="1"/>
    <col min="5633" max="5633" width="83.109375" style="2" customWidth="1"/>
    <col min="5634" max="5634" width="19" style="2" customWidth="1"/>
    <col min="5635" max="5635" width="18.33203125" style="2" customWidth="1"/>
    <col min="5636" max="5887" width="8.88671875" style="2"/>
    <col min="5888" max="5888" width="4.5546875" style="2" customWidth="1"/>
    <col min="5889" max="5889" width="83.109375" style="2" customWidth="1"/>
    <col min="5890" max="5890" width="19" style="2" customWidth="1"/>
    <col min="5891" max="5891" width="18.33203125" style="2" customWidth="1"/>
    <col min="5892" max="6143" width="8.88671875" style="2"/>
    <col min="6144" max="6144" width="4.5546875" style="2" customWidth="1"/>
    <col min="6145" max="6145" width="83.109375" style="2" customWidth="1"/>
    <col min="6146" max="6146" width="19" style="2" customWidth="1"/>
    <col min="6147" max="6147" width="18.33203125" style="2" customWidth="1"/>
    <col min="6148" max="6399" width="8.88671875" style="2"/>
    <col min="6400" max="6400" width="4.5546875" style="2" customWidth="1"/>
    <col min="6401" max="6401" width="83.109375" style="2" customWidth="1"/>
    <col min="6402" max="6402" width="19" style="2" customWidth="1"/>
    <col min="6403" max="6403" width="18.33203125" style="2" customWidth="1"/>
    <col min="6404" max="6655" width="8.88671875" style="2"/>
    <col min="6656" max="6656" width="4.5546875" style="2" customWidth="1"/>
    <col min="6657" max="6657" width="83.109375" style="2" customWidth="1"/>
    <col min="6658" max="6658" width="19" style="2" customWidth="1"/>
    <col min="6659" max="6659" width="18.33203125" style="2" customWidth="1"/>
    <col min="6660" max="6911" width="8.88671875" style="2"/>
    <col min="6912" max="6912" width="4.5546875" style="2" customWidth="1"/>
    <col min="6913" max="6913" width="83.109375" style="2" customWidth="1"/>
    <col min="6914" max="6914" width="19" style="2" customWidth="1"/>
    <col min="6915" max="6915" width="18.33203125" style="2" customWidth="1"/>
    <col min="6916" max="7167" width="8.88671875" style="2"/>
    <col min="7168" max="7168" width="4.5546875" style="2" customWidth="1"/>
    <col min="7169" max="7169" width="83.109375" style="2" customWidth="1"/>
    <col min="7170" max="7170" width="19" style="2" customWidth="1"/>
    <col min="7171" max="7171" width="18.33203125" style="2" customWidth="1"/>
    <col min="7172" max="7423" width="8.88671875" style="2"/>
    <col min="7424" max="7424" width="4.5546875" style="2" customWidth="1"/>
    <col min="7425" max="7425" width="83.109375" style="2" customWidth="1"/>
    <col min="7426" max="7426" width="19" style="2" customWidth="1"/>
    <col min="7427" max="7427" width="18.33203125" style="2" customWidth="1"/>
    <col min="7428" max="7679" width="8.88671875" style="2"/>
    <col min="7680" max="7680" width="4.5546875" style="2" customWidth="1"/>
    <col min="7681" max="7681" width="83.109375" style="2" customWidth="1"/>
    <col min="7682" max="7682" width="19" style="2" customWidth="1"/>
    <col min="7683" max="7683" width="18.33203125" style="2" customWidth="1"/>
    <col min="7684" max="7935" width="8.88671875" style="2"/>
    <col min="7936" max="7936" width="4.5546875" style="2" customWidth="1"/>
    <col min="7937" max="7937" width="83.109375" style="2" customWidth="1"/>
    <col min="7938" max="7938" width="19" style="2" customWidth="1"/>
    <col min="7939" max="7939" width="18.33203125" style="2" customWidth="1"/>
    <col min="7940" max="8191" width="8.88671875" style="2"/>
    <col min="8192" max="8192" width="4.5546875" style="2" customWidth="1"/>
    <col min="8193" max="8193" width="83.109375" style="2" customWidth="1"/>
    <col min="8194" max="8194" width="19" style="2" customWidth="1"/>
    <col min="8195" max="8195" width="18.33203125" style="2" customWidth="1"/>
    <col min="8196" max="8447" width="8.88671875" style="2"/>
    <col min="8448" max="8448" width="4.5546875" style="2" customWidth="1"/>
    <col min="8449" max="8449" width="83.109375" style="2" customWidth="1"/>
    <col min="8450" max="8450" width="19" style="2" customWidth="1"/>
    <col min="8451" max="8451" width="18.33203125" style="2" customWidth="1"/>
    <col min="8452" max="8703" width="8.88671875" style="2"/>
    <col min="8704" max="8704" width="4.5546875" style="2" customWidth="1"/>
    <col min="8705" max="8705" width="83.109375" style="2" customWidth="1"/>
    <col min="8706" max="8706" width="19" style="2" customWidth="1"/>
    <col min="8707" max="8707" width="18.33203125" style="2" customWidth="1"/>
    <col min="8708" max="8959" width="8.88671875" style="2"/>
    <col min="8960" max="8960" width="4.5546875" style="2" customWidth="1"/>
    <col min="8961" max="8961" width="83.109375" style="2" customWidth="1"/>
    <col min="8962" max="8962" width="19" style="2" customWidth="1"/>
    <col min="8963" max="8963" width="18.33203125" style="2" customWidth="1"/>
    <col min="8964" max="9215" width="8.88671875" style="2"/>
    <col min="9216" max="9216" width="4.5546875" style="2" customWidth="1"/>
    <col min="9217" max="9217" width="83.109375" style="2" customWidth="1"/>
    <col min="9218" max="9218" width="19" style="2" customWidth="1"/>
    <col min="9219" max="9219" width="18.33203125" style="2" customWidth="1"/>
    <col min="9220" max="9471" width="8.88671875" style="2"/>
    <col min="9472" max="9472" width="4.5546875" style="2" customWidth="1"/>
    <col min="9473" max="9473" width="83.109375" style="2" customWidth="1"/>
    <col min="9474" max="9474" width="19" style="2" customWidth="1"/>
    <col min="9475" max="9475" width="18.33203125" style="2" customWidth="1"/>
    <col min="9476" max="9727" width="8.88671875" style="2"/>
    <col min="9728" max="9728" width="4.5546875" style="2" customWidth="1"/>
    <col min="9729" max="9729" width="83.109375" style="2" customWidth="1"/>
    <col min="9730" max="9730" width="19" style="2" customWidth="1"/>
    <col min="9731" max="9731" width="18.33203125" style="2" customWidth="1"/>
    <col min="9732" max="9983" width="8.88671875" style="2"/>
    <col min="9984" max="9984" width="4.5546875" style="2" customWidth="1"/>
    <col min="9985" max="9985" width="83.109375" style="2" customWidth="1"/>
    <col min="9986" max="9986" width="19" style="2" customWidth="1"/>
    <col min="9987" max="9987" width="18.33203125" style="2" customWidth="1"/>
    <col min="9988" max="10239" width="8.88671875" style="2"/>
    <col min="10240" max="10240" width="4.5546875" style="2" customWidth="1"/>
    <col min="10241" max="10241" width="83.109375" style="2" customWidth="1"/>
    <col min="10242" max="10242" width="19" style="2" customWidth="1"/>
    <col min="10243" max="10243" width="18.33203125" style="2" customWidth="1"/>
    <col min="10244" max="10495" width="8.88671875" style="2"/>
    <col min="10496" max="10496" width="4.5546875" style="2" customWidth="1"/>
    <col min="10497" max="10497" width="83.109375" style="2" customWidth="1"/>
    <col min="10498" max="10498" width="19" style="2" customWidth="1"/>
    <col min="10499" max="10499" width="18.33203125" style="2" customWidth="1"/>
    <col min="10500" max="10751" width="8.88671875" style="2"/>
    <col min="10752" max="10752" width="4.5546875" style="2" customWidth="1"/>
    <col min="10753" max="10753" width="83.109375" style="2" customWidth="1"/>
    <col min="10754" max="10754" width="19" style="2" customWidth="1"/>
    <col min="10755" max="10755" width="18.33203125" style="2" customWidth="1"/>
    <col min="10756" max="11007" width="8.88671875" style="2"/>
    <col min="11008" max="11008" width="4.5546875" style="2" customWidth="1"/>
    <col min="11009" max="11009" width="83.109375" style="2" customWidth="1"/>
    <col min="11010" max="11010" width="19" style="2" customWidth="1"/>
    <col min="11011" max="11011" width="18.33203125" style="2" customWidth="1"/>
    <col min="11012" max="11263" width="8.88671875" style="2"/>
    <col min="11264" max="11264" width="4.5546875" style="2" customWidth="1"/>
    <col min="11265" max="11265" width="83.109375" style="2" customWidth="1"/>
    <col min="11266" max="11266" width="19" style="2" customWidth="1"/>
    <col min="11267" max="11267" width="18.33203125" style="2" customWidth="1"/>
    <col min="11268" max="11519" width="8.88671875" style="2"/>
    <col min="11520" max="11520" width="4.5546875" style="2" customWidth="1"/>
    <col min="11521" max="11521" width="83.109375" style="2" customWidth="1"/>
    <col min="11522" max="11522" width="19" style="2" customWidth="1"/>
    <col min="11523" max="11523" width="18.33203125" style="2" customWidth="1"/>
    <col min="11524" max="11775" width="8.88671875" style="2"/>
    <col min="11776" max="11776" width="4.5546875" style="2" customWidth="1"/>
    <col min="11777" max="11777" width="83.109375" style="2" customWidth="1"/>
    <col min="11778" max="11778" width="19" style="2" customWidth="1"/>
    <col min="11779" max="11779" width="18.33203125" style="2" customWidth="1"/>
    <col min="11780" max="12031" width="8.88671875" style="2"/>
    <col min="12032" max="12032" width="4.5546875" style="2" customWidth="1"/>
    <col min="12033" max="12033" width="83.109375" style="2" customWidth="1"/>
    <col min="12034" max="12034" width="19" style="2" customWidth="1"/>
    <col min="12035" max="12035" width="18.33203125" style="2" customWidth="1"/>
    <col min="12036" max="12287" width="8.88671875" style="2"/>
    <col min="12288" max="12288" width="4.5546875" style="2" customWidth="1"/>
    <col min="12289" max="12289" width="83.109375" style="2" customWidth="1"/>
    <col min="12290" max="12290" width="19" style="2" customWidth="1"/>
    <col min="12291" max="12291" width="18.33203125" style="2" customWidth="1"/>
    <col min="12292" max="12543" width="8.88671875" style="2"/>
    <col min="12544" max="12544" width="4.5546875" style="2" customWidth="1"/>
    <col min="12545" max="12545" width="83.109375" style="2" customWidth="1"/>
    <col min="12546" max="12546" width="19" style="2" customWidth="1"/>
    <col min="12547" max="12547" width="18.33203125" style="2" customWidth="1"/>
    <col min="12548" max="12799" width="8.88671875" style="2"/>
    <col min="12800" max="12800" width="4.5546875" style="2" customWidth="1"/>
    <col min="12801" max="12801" width="83.109375" style="2" customWidth="1"/>
    <col min="12802" max="12802" width="19" style="2" customWidth="1"/>
    <col min="12803" max="12803" width="18.33203125" style="2" customWidth="1"/>
    <col min="12804" max="13055" width="8.88671875" style="2"/>
    <col min="13056" max="13056" width="4.5546875" style="2" customWidth="1"/>
    <col min="13057" max="13057" width="83.109375" style="2" customWidth="1"/>
    <col min="13058" max="13058" width="19" style="2" customWidth="1"/>
    <col min="13059" max="13059" width="18.33203125" style="2" customWidth="1"/>
    <col min="13060" max="13311" width="8.88671875" style="2"/>
    <col min="13312" max="13312" width="4.5546875" style="2" customWidth="1"/>
    <col min="13313" max="13313" width="83.109375" style="2" customWidth="1"/>
    <col min="13314" max="13314" width="19" style="2" customWidth="1"/>
    <col min="13315" max="13315" width="18.33203125" style="2" customWidth="1"/>
    <col min="13316" max="13567" width="8.88671875" style="2"/>
    <col min="13568" max="13568" width="4.5546875" style="2" customWidth="1"/>
    <col min="13569" max="13569" width="83.109375" style="2" customWidth="1"/>
    <col min="13570" max="13570" width="19" style="2" customWidth="1"/>
    <col min="13571" max="13571" width="18.33203125" style="2" customWidth="1"/>
    <col min="13572" max="13823" width="8.88671875" style="2"/>
    <col min="13824" max="13824" width="4.5546875" style="2" customWidth="1"/>
    <col min="13825" max="13825" width="83.109375" style="2" customWidth="1"/>
    <col min="13826" max="13826" width="19" style="2" customWidth="1"/>
    <col min="13827" max="13827" width="18.33203125" style="2" customWidth="1"/>
    <col min="13828" max="14079" width="8.88671875" style="2"/>
    <col min="14080" max="14080" width="4.5546875" style="2" customWidth="1"/>
    <col min="14081" max="14081" width="83.109375" style="2" customWidth="1"/>
    <col min="14082" max="14082" width="19" style="2" customWidth="1"/>
    <col min="14083" max="14083" width="18.33203125" style="2" customWidth="1"/>
    <col min="14084" max="14335" width="8.88671875" style="2"/>
    <col min="14336" max="14336" width="4.5546875" style="2" customWidth="1"/>
    <col min="14337" max="14337" width="83.109375" style="2" customWidth="1"/>
    <col min="14338" max="14338" width="19" style="2" customWidth="1"/>
    <col min="14339" max="14339" width="18.33203125" style="2" customWidth="1"/>
    <col min="14340" max="14591" width="8.88671875" style="2"/>
    <col min="14592" max="14592" width="4.5546875" style="2" customWidth="1"/>
    <col min="14593" max="14593" width="83.109375" style="2" customWidth="1"/>
    <col min="14594" max="14594" width="19" style="2" customWidth="1"/>
    <col min="14595" max="14595" width="18.33203125" style="2" customWidth="1"/>
    <col min="14596" max="14847" width="8.88671875" style="2"/>
    <col min="14848" max="14848" width="4.5546875" style="2" customWidth="1"/>
    <col min="14849" max="14849" width="83.109375" style="2" customWidth="1"/>
    <col min="14850" max="14850" width="19" style="2" customWidth="1"/>
    <col min="14851" max="14851" width="18.33203125" style="2" customWidth="1"/>
    <col min="14852" max="15103" width="8.88671875" style="2"/>
    <col min="15104" max="15104" width="4.5546875" style="2" customWidth="1"/>
    <col min="15105" max="15105" width="83.109375" style="2" customWidth="1"/>
    <col min="15106" max="15106" width="19" style="2" customWidth="1"/>
    <col min="15107" max="15107" width="18.33203125" style="2" customWidth="1"/>
    <col min="15108" max="15359" width="8.88671875" style="2"/>
    <col min="15360" max="15360" width="4.5546875" style="2" customWidth="1"/>
    <col min="15361" max="15361" width="83.109375" style="2" customWidth="1"/>
    <col min="15362" max="15362" width="19" style="2" customWidth="1"/>
    <col min="15363" max="15363" width="18.33203125" style="2" customWidth="1"/>
    <col min="15364" max="15615" width="8.88671875" style="2"/>
    <col min="15616" max="15616" width="4.5546875" style="2" customWidth="1"/>
    <col min="15617" max="15617" width="83.109375" style="2" customWidth="1"/>
    <col min="15618" max="15618" width="19" style="2" customWidth="1"/>
    <col min="15619" max="15619" width="18.33203125" style="2" customWidth="1"/>
    <col min="15620" max="15871" width="8.88671875" style="2"/>
    <col min="15872" max="15872" width="4.5546875" style="2" customWidth="1"/>
    <col min="15873" max="15873" width="83.109375" style="2" customWidth="1"/>
    <col min="15874" max="15874" width="19" style="2" customWidth="1"/>
    <col min="15875" max="15875" width="18.33203125" style="2" customWidth="1"/>
    <col min="15876" max="16127" width="8.88671875" style="2"/>
    <col min="16128" max="16128" width="4.5546875" style="2" customWidth="1"/>
    <col min="16129" max="16129" width="83.109375" style="2" customWidth="1"/>
    <col min="16130" max="16130" width="19" style="2" customWidth="1"/>
    <col min="16131" max="16131" width="18.33203125" style="2" customWidth="1"/>
    <col min="16132" max="16384" width="8.88671875" style="2"/>
  </cols>
  <sheetData>
    <row r="1" spans="1:6" x14ac:dyDescent="0.3">
      <c r="C1" s="242" t="s">
        <v>214</v>
      </c>
      <c r="D1" s="242"/>
    </row>
    <row r="2" spans="1:6" ht="35.4" customHeight="1" x14ac:dyDescent="0.3">
      <c r="A2" s="243" t="s">
        <v>556</v>
      </c>
      <c r="B2" s="243"/>
      <c r="C2" s="243"/>
      <c r="D2" s="243"/>
    </row>
    <row r="3" spans="1:6" x14ac:dyDescent="0.3">
      <c r="A3" s="21"/>
      <c r="B3" s="21"/>
      <c r="C3" s="20"/>
      <c r="D3" s="20" t="s">
        <v>215</v>
      </c>
    </row>
    <row r="4" spans="1:6" ht="46.8" x14ac:dyDescent="0.3">
      <c r="A4" s="22" t="s">
        <v>216</v>
      </c>
      <c r="B4" s="22" t="s">
        <v>217</v>
      </c>
      <c r="C4" s="22" t="s">
        <v>385</v>
      </c>
      <c r="D4" s="23" t="s">
        <v>552</v>
      </c>
    </row>
    <row r="5" spans="1:6" x14ac:dyDescent="0.3">
      <c r="A5" s="24"/>
      <c r="B5" s="25" t="s">
        <v>218</v>
      </c>
      <c r="C5" s="26">
        <f>C6+C9+C16+C19</f>
        <v>44287027.629999995</v>
      </c>
      <c r="D5" s="26">
        <f>D6+D9+D16+D19</f>
        <v>20113315.169999998</v>
      </c>
      <c r="F5" s="58"/>
    </row>
    <row r="6" spans="1:6" ht="31.2" x14ac:dyDescent="0.3">
      <c r="A6" s="27" t="s">
        <v>219</v>
      </c>
      <c r="B6" s="28" t="s">
        <v>220</v>
      </c>
      <c r="C6" s="26">
        <f>C8</f>
        <v>12494176</v>
      </c>
      <c r="D6" s="26">
        <f>D8</f>
        <v>6960000</v>
      </c>
    </row>
    <row r="7" spans="1:6" x14ac:dyDescent="0.3">
      <c r="A7" s="29"/>
      <c r="B7" s="30" t="s">
        <v>221</v>
      </c>
      <c r="C7" s="31"/>
      <c r="D7" s="31"/>
    </row>
    <row r="8" spans="1:6" ht="31.2" x14ac:dyDescent="0.3">
      <c r="A8" s="29" t="s">
        <v>222</v>
      </c>
      <c r="B8" s="30" t="s">
        <v>223</v>
      </c>
      <c r="C8" s="31">
        <v>12494176</v>
      </c>
      <c r="D8" s="31">
        <v>6960000</v>
      </c>
    </row>
    <row r="9" spans="1:6" ht="31.2" x14ac:dyDescent="0.3">
      <c r="A9" s="27" t="s">
        <v>224</v>
      </c>
      <c r="B9" s="28" t="s">
        <v>225</v>
      </c>
      <c r="C9" s="26">
        <f>C13+C12+C14+C11+C15</f>
        <v>24028797.41</v>
      </c>
      <c r="D9" s="26">
        <f>D13+D12+D14+D11+D15</f>
        <v>12513510</v>
      </c>
      <c r="E9" s="58"/>
    </row>
    <row r="10" spans="1:6" x14ac:dyDescent="0.3">
      <c r="A10" s="27"/>
      <c r="B10" s="30" t="s">
        <v>221</v>
      </c>
      <c r="C10" s="31"/>
      <c r="D10" s="31"/>
    </row>
    <row r="11" spans="1:6" ht="46.8" x14ac:dyDescent="0.3">
      <c r="A11" s="27"/>
      <c r="B11" s="30" t="s">
        <v>432</v>
      </c>
      <c r="C11" s="31">
        <v>1122784</v>
      </c>
      <c r="D11" s="31"/>
    </row>
    <row r="12" spans="1:6" ht="31.2" x14ac:dyDescent="0.3">
      <c r="A12" s="27"/>
      <c r="B12" s="30" t="s">
        <v>386</v>
      </c>
      <c r="C12" s="31">
        <v>9312764.4100000001</v>
      </c>
      <c r="D12" s="31"/>
    </row>
    <row r="13" spans="1:6" ht="31.2" x14ac:dyDescent="0.3">
      <c r="A13" s="29"/>
      <c r="B13" s="57" t="s">
        <v>387</v>
      </c>
      <c r="C13" s="31">
        <v>12513510</v>
      </c>
      <c r="D13" s="31">
        <v>12513510</v>
      </c>
    </row>
    <row r="14" spans="1:6" ht="31.2" x14ac:dyDescent="0.3">
      <c r="A14" s="29"/>
      <c r="B14" s="57" t="s">
        <v>388</v>
      </c>
      <c r="C14" s="31">
        <v>300000</v>
      </c>
      <c r="D14" s="31"/>
    </row>
    <row r="15" spans="1:6" ht="46.8" x14ac:dyDescent="0.3">
      <c r="A15" s="29"/>
      <c r="B15" s="57" t="s">
        <v>433</v>
      </c>
      <c r="C15" s="31">
        <v>779739</v>
      </c>
      <c r="D15" s="31"/>
    </row>
    <row r="16" spans="1:6" ht="31.2" x14ac:dyDescent="0.3">
      <c r="A16" s="27" t="s">
        <v>226</v>
      </c>
      <c r="B16" s="28" t="s">
        <v>227</v>
      </c>
      <c r="C16" s="26">
        <f>C18</f>
        <v>686374</v>
      </c>
      <c r="D16" s="26">
        <f>D18</f>
        <v>387118.7</v>
      </c>
    </row>
    <row r="17" spans="1:4" x14ac:dyDescent="0.3">
      <c r="A17" s="29"/>
      <c r="B17" s="30" t="s">
        <v>221</v>
      </c>
      <c r="C17" s="31"/>
      <c r="D17" s="31"/>
    </row>
    <row r="18" spans="1:4" ht="31.2" x14ac:dyDescent="0.3">
      <c r="A18" s="29" t="s">
        <v>222</v>
      </c>
      <c r="B18" s="32" t="s">
        <v>228</v>
      </c>
      <c r="C18" s="31">
        <v>686374</v>
      </c>
      <c r="D18" s="31">
        <v>387118.7</v>
      </c>
    </row>
    <row r="19" spans="1:4" x14ac:dyDescent="0.3">
      <c r="A19" s="27" t="s">
        <v>229</v>
      </c>
      <c r="B19" s="28" t="s">
        <v>230</v>
      </c>
      <c r="C19" s="26">
        <f>C20+C21+C22+C23+C24</f>
        <v>7077680.2200000007</v>
      </c>
      <c r="D19" s="26">
        <f>D20+D21+D22</f>
        <v>252686.47</v>
      </c>
    </row>
    <row r="20" spans="1:4" ht="56.4" customHeight="1" x14ac:dyDescent="0.3">
      <c r="A20" s="19" t="s">
        <v>222</v>
      </c>
      <c r="B20" s="32" t="s">
        <v>389</v>
      </c>
      <c r="C20" s="31">
        <v>1330251</v>
      </c>
      <c r="D20" s="31">
        <v>100707.56</v>
      </c>
    </row>
    <row r="21" spans="1:4" ht="46.8" x14ac:dyDescent="0.3">
      <c r="A21" s="19" t="s">
        <v>231</v>
      </c>
      <c r="B21" s="70" t="s">
        <v>232</v>
      </c>
      <c r="C21" s="71">
        <v>374980</v>
      </c>
      <c r="D21" s="71">
        <v>151978.91</v>
      </c>
    </row>
    <row r="22" spans="1:4" ht="46.8" x14ac:dyDescent="0.3">
      <c r="A22" s="19" t="s">
        <v>341</v>
      </c>
      <c r="B22" s="57" t="s">
        <v>390</v>
      </c>
      <c r="C22" s="71">
        <v>2932129.22</v>
      </c>
      <c r="D22" s="71"/>
    </row>
    <row r="23" spans="1:4" ht="62.4" x14ac:dyDescent="0.3">
      <c r="A23" s="24" t="s">
        <v>553</v>
      </c>
      <c r="B23" s="57" t="s">
        <v>434</v>
      </c>
      <c r="C23" s="123">
        <v>440320</v>
      </c>
      <c r="D23" s="24"/>
    </row>
    <row r="24" spans="1:4" ht="46.8" x14ac:dyDescent="0.3">
      <c r="A24" s="24" t="s">
        <v>554</v>
      </c>
      <c r="B24" s="57" t="s">
        <v>435</v>
      </c>
      <c r="C24" s="123">
        <v>2000000</v>
      </c>
      <c r="D24" s="24"/>
    </row>
  </sheetData>
  <mergeCells count="2">
    <mergeCell ref="C1:D1"/>
    <mergeCell ref="A2:D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G8" sqref="G8"/>
    </sheetView>
  </sheetViews>
  <sheetFormatPr defaultRowHeight="15.6" x14ac:dyDescent="0.3"/>
  <cols>
    <col min="1" max="1" width="5.6640625" style="2" customWidth="1"/>
    <col min="2" max="2" width="72.33203125" style="2" customWidth="1"/>
    <col min="3" max="3" width="14.5546875" style="2" customWidth="1"/>
    <col min="4" max="4" width="15.88671875" style="2" customWidth="1"/>
    <col min="5" max="256" width="8.88671875" style="2"/>
    <col min="257" max="257" width="5.6640625" style="2" customWidth="1"/>
    <col min="258" max="258" width="72.33203125" style="2" customWidth="1"/>
    <col min="259" max="259" width="18.5546875" style="2" customWidth="1"/>
    <col min="260" max="260" width="15.88671875" style="2" customWidth="1"/>
    <col min="261" max="512" width="8.88671875" style="2"/>
    <col min="513" max="513" width="5.6640625" style="2" customWidth="1"/>
    <col min="514" max="514" width="72.33203125" style="2" customWidth="1"/>
    <col min="515" max="515" width="18.5546875" style="2" customWidth="1"/>
    <col min="516" max="516" width="15.88671875" style="2" customWidth="1"/>
    <col min="517" max="768" width="8.88671875" style="2"/>
    <col min="769" max="769" width="5.6640625" style="2" customWidth="1"/>
    <col min="770" max="770" width="72.33203125" style="2" customWidth="1"/>
    <col min="771" max="771" width="18.5546875" style="2" customWidth="1"/>
    <col min="772" max="772" width="15.88671875" style="2" customWidth="1"/>
    <col min="773" max="1024" width="8.88671875" style="2"/>
    <col min="1025" max="1025" width="5.6640625" style="2" customWidth="1"/>
    <col min="1026" max="1026" width="72.33203125" style="2" customWidth="1"/>
    <col min="1027" max="1027" width="18.5546875" style="2" customWidth="1"/>
    <col min="1028" max="1028" width="15.88671875" style="2" customWidth="1"/>
    <col min="1029" max="1280" width="8.88671875" style="2"/>
    <col min="1281" max="1281" width="5.6640625" style="2" customWidth="1"/>
    <col min="1282" max="1282" width="72.33203125" style="2" customWidth="1"/>
    <col min="1283" max="1283" width="18.5546875" style="2" customWidth="1"/>
    <col min="1284" max="1284" width="15.88671875" style="2" customWidth="1"/>
    <col min="1285" max="1536" width="8.88671875" style="2"/>
    <col min="1537" max="1537" width="5.6640625" style="2" customWidth="1"/>
    <col min="1538" max="1538" width="72.33203125" style="2" customWidth="1"/>
    <col min="1539" max="1539" width="18.5546875" style="2" customWidth="1"/>
    <col min="1540" max="1540" width="15.88671875" style="2" customWidth="1"/>
    <col min="1541" max="1792" width="8.88671875" style="2"/>
    <col min="1793" max="1793" width="5.6640625" style="2" customWidth="1"/>
    <col min="1794" max="1794" width="72.33203125" style="2" customWidth="1"/>
    <col min="1795" max="1795" width="18.5546875" style="2" customWidth="1"/>
    <col min="1796" max="1796" width="15.88671875" style="2" customWidth="1"/>
    <col min="1797" max="2048" width="8.88671875" style="2"/>
    <col min="2049" max="2049" width="5.6640625" style="2" customWidth="1"/>
    <col min="2050" max="2050" width="72.33203125" style="2" customWidth="1"/>
    <col min="2051" max="2051" width="18.5546875" style="2" customWidth="1"/>
    <col min="2052" max="2052" width="15.88671875" style="2" customWidth="1"/>
    <col min="2053" max="2304" width="8.88671875" style="2"/>
    <col min="2305" max="2305" width="5.6640625" style="2" customWidth="1"/>
    <col min="2306" max="2306" width="72.33203125" style="2" customWidth="1"/>
    <col min="2307" max="2307" width="18.5546875" style="2" customWidth="1"/>
    <col min="2308" max="2308" width="15.88671875" style="2" customWidth="1"/>
    <col min="2309" max="2560" width="8.88671875" style="2"/>
    <col min="2561" max="2561" width="5.6640625" style="2" customWidth="1"/>
    <col min="2562" max="2562" width="72.33203125" style="2" customWidth="1"/>
    <col min="2563" max="2563" width="18.5546875" style="2" customWidth="1"/>
    <col min="2564" max="2564" width="15.88671875" style="2" customWidth="1"/>
    <col min="2565" max="2816" width="8.88671875" style="2"/>
    <col min="2817" max="2817" width="5.6640625" style="2" customWidth="1"/>
    <col min="2818" max="2818" width="72.33203125" style="2" customWidth="1"/>
    <col min="2819" max="2819" width="18.5546875" style="2" customWidth="1"/>
    <col min="2820" max="2820" width="15.88671875" style="2" customWidth="1"/>
    <col min="2821" max="3072" width="8.88671875" style="2"/>
    <col min="3073" max="3073" width="5.6640625" style="2" customWidth="1"/>
    <col min="3074" max="3074" width="72.33203125" style="2" customWidth="1"/>
    <col min="3075" max="3075" width="18.5546875" style="2" customWidth="1"/>
    <col min="3076" max="3076" width="15.88671875" style="2" customWidth="1"/>
    <col min="3077" max="3328" width="8.88671875" style="2"/>
    <col min="3329" max="3329" width="5.6640625" style="2" customWidth="1"/>
    <col min="3330" max="3330" width="72.33203125" style="2" customWidth="1"/>
    <col min="3331" max="3331" width="18.5546875" style="2" customWidth="1"/>
    <col min="3332" max="3332" width="15.88671875" style="2" customWidth="1"/>
    <col min="3333" max="3584" width="8.88671875" style="2"/>
    <col min="3585" max="3585" width="5.6640625" style="2" customWidth="1"/>
    <col min="3586" max="3586" width="72.33203125" style="2" customWidth="1"/>
    <col min="3587" max="3587" width="18.5546875" style="2" customWidth="1"/>
    <col min="3588" max="3588" width="15.88671875" style="2" customWidth="1"/>
    <col min="3589" max="3840" width="8.88671875" style="2"/>
    <col min="3841" max="3841" width="5.6640625" style="2" customWidth="1"/>
    <col min="3842" max="3842" width="72.33203125" style="2" customWidth="1"/>
    <col min="3843" max="3843" width="18.5546875" style="2" customWidth="1"/>
    <col min="3844" max="3844" width="15.88671875" style="2" customWidth="1"/>
    <col min="3845" max="4096" width="8.88671875" style="2"/>
    <col min="4097" max="4097" width="5.6640625" style="2" customWidth="1"/>
    <col min="4098" max="4098" width="72.33203125" style="2" customWidth="1"/>
    <col min="4099" max="4099" width="18.5546875" style="2" customWidth="1"/>
    <col min="4100" max="4100" width="15.88671875" style="2" customWidth="1"/>
    <col min="4101" max="4352" width="8.88671875" style="2"/>
    <col min="4353" max="4353" width="5.6640625" style="2" customWidth="1"/>
    <col min="4354" max="4354" width="72.33203125" style="2" customWidth="1"/>
    <col min="4355" max="4355" width="18.5546875" style="2" customWidth="1"/>
    <col min="4356" max="4356" width="15.88671875" style="2" customWidth="1"/>
    <col min="4357" max="4608" width="8.88671875" style="2"/>
    <col min="4609" max="4609" width="5.6640625" style="2" customWidth="1"/>
    <col min="4610" max="4610" width="72.33203125" style="2" customWidth="1"/>
    <col min="4611" max="4611" width="18.5546875" style="2" customWidth="1"/>
    <col min="4612" max="4612" width="15.88671875" style="2" customWidth="1"/>
    <col min="4613" max="4864" width="8.88671875" style="2"/>
    <col min="4865" max="4865" width="5.6640625" style="2" customWidth="1"/>
    <col min="4866" max="4866" width="72.33203125" style="2" customWidth="1"/>
    <col min="4867" max="4867" width="18.5546875" style="2" customWidth="1"/>
    <col min="4868" max="4868" width="15.88671875" style="2" customWidth="1"/>
    <col min="4869" max="5120" width="8.88671875" style="2"/>
    <col min="5121" max="5121" width="5.6640625" style="2" customWidth="1"/>
    <col min="5122" max="5122" width="72.33203125" style="2" customWidth="1"/>
    <col min="5123" max="5123" width="18.5546875" style="2" customWidth="1"/>
    <col min="5124" max="5124" width="15.88671875" style="2" customWidth="1"/>
    <col min="5125" max="5376" width="8.88671875" style="2"/>
    <col min="5377" max="5377" width="5.6640625" style="2" customWidth="1"/>
    <col min="5378" max="5378" width="72.33203125" style="2" customWidth="1"/>
    <col min="5379" max="5379" width="18.5546875" style="2" customWidth="1"/>
    <col min="5380" max="5380" width="15.88671875" style="2" customWidth="1"/>
    <col min="5381" max="5632" width="8.88671875" style="2"/>
    <col min="5633" max="5633" width="5.6640625" style="2" customWidth="1"/>
    <col min="5634" max="5634" width="72.33203125" style="2" customWidth="1"/>
    <col min="5635" max="5635" width="18.5546875" style="2" customWidth="1"/>
    <col min="5636" max="5636" width="15.88671875" style="2" customWidth="1"/>
    <col min="5637" max="5888" width="8.88671875" style="2"/>
    <col min="5889" max="5889" width="5.6640625" style="2" customWidth="1"/>
    <col min="5890" max="5890" width="72.33203125" style="2" customWidth="1"/>
    <col min="5891" max="5891" width="18.5546875" style="2" customWidth="1"/>
    <col min="5892" max="5892" width="15.88671875" style="2" customWidth="1"/>
    <col min="5893" max="6144" width="8.88671875" style="2"/>
    <col min="6145" max="6145" width="5.6640625" style="2" customWidth="1"/>
    <col min="6146" max="6146" width="72.33203125" style="2" customWidth="1"/>
    <col min="6147" max="6147" width="18.5546875" style="2" customWidth="1"/>
    <col min="6148" max="6148" width="15.88671875" style="2" customWidth="1"/>
    <col min="6149" max="6400" width="8.88671875" style="2"/>
    <col min="6401" max="6401" width="5.6640625" style="2" customWidth="1"/>
    <col min="6402" max="6402" width="72.33203125" style="2" customWidth="1"/>
    <col min="6403" max="6403" width="18.5546875" style="2" customWidth="1"/>
    <col min="6404" max="6404" width="15.88671875" style="2" customWidth="1"/>
    <col min="6405" max="6656" width="8.88671875" style="2"/>
    <col min="6657" max="6657" width="5.6640625" style="2" customWidth="1"/>
    <col min="6658" max="6658" width="72.33203125" style="2" customWidth="1"/>
    <col min="6659" max="6659" width="18.5546875" style="2" customWidth="1"/>
    <col min="6660" max="6660" width="15.88671875" style="2" customWidth="1"/>
    <col min="6661" max="6912" width="8.88671875" style="2"/>
    <col min="6913" max="6913" width="5.6640625" style="2" customWidth="1"/>
    <col min="6914" max="6914" width="72.33203125" style="2" customWidth="1"/>
    <col min="6915" max="6915" width="18.5546875" style="2" customWidth="1"/>
    <col min="6916" max="6916" width="15.88671875" style="2" customWidth="1"/>
    <col min="6917" max="7168" width="8.88671875" style="2"/>
    <col min="7169" max="7169" width="5.6640625" style="2" customWidth="1"/>
    <col min="7170" max="7170" width="72.33203125" style="2" customWidth="1"/>
    <col min="7171" max="7171" width="18.5546875" style="2" customWidth="1"/>
    <col min="7172" max="7172" width="15.88671875" style="2" customWidth="1"/>
    <col min="7173" max="7424" width="8.88671875" style="2"/>
    <col min="7425" max="7425" width="5.6640625" style="2" customWidth="1"/>
    <col min="7426" max="7426" width="72.33203125" style="2" customWidth="1"/>
    <col min="7427" max="7427" width="18.5546875" style="2" customWidth="1"/>
    <col min="7428" max="7428" width="15.88671875" style="2" customWidth="1"/>
    <col min="7429" max="7680" width="8.88671875" style="2"/>
    <col min="7681" max="7681" width="5.6640625" style="2" customWidth="1"/>
    <col min="7682" max="7682" width="72.33203125" style="2" customWidth="1"/>
    <col min="7683" max="7683" width="18.5546875" style="2" customWidth="1"/>
    <col min="7684" max="7684" width="15.88671875" style="2" customWidth="1"/>
    <col min="7685" max="7936" width="8.88671875" style="2"/>
    <col min="7937" max="7937" width="5.6640625" style="2" customWidth="1"/>
    <col min="7938" max="7938" width="72.33203125" style="2" customWidth="1"/>
    <col min="7939" max="7939" width="18.5546875" style="2" customWidth="1"/>
    <col min="7940" max="7940" width="15.88671875" style="2" customWidth="1"/>
    <col min="7941" max="8192" width="8.88671875" style="2"/>
    <col min="8193" max="8193" width="5.6640625" style="2" customWidth="1"/>
    <col min="8194" max="8194" width="72.33203125" style="2" customWidth="1"/>
    <col min="8195" max="8195" width="18.5546875" style="2" customWidth="1"/>
    <col min="8196" max="8196" width="15.88671875" style="2" customWidth="1"/>
    <col min="8197" max="8448" width="8.88671875" style="2"/>
    <col min="8449" max="8449" width="5.6640625" style="2" customWidth="1"/>
    <col min="8450" max="8450" width="72.33203125" style="2" customWidth="1"/>
    <col min="8451" max="8451" width="18.5546875" style="2" customWidth="1"/>
    <col min="8452" max="8452" width="15.88671875" style="2" customWidth="1"/>
    <col min="8453" max="8704" width="8.88671875" style="2"/>
    <col min="8705" max="8705" width="5.6640625" style="2" customWidth="1"/>
    <col min="8706" max="8706" width="72.33203125" style="2" customWidth="1"/>
    <col min="8707" max="8707" width="18.5546875" style="2" customWidth="1"/>
    <col min="8708" max="8708" width="15.88671875" style="2" customWidth="1"/>
    <col min="8709" max="8960" width="8.88671875" style="2"/>
    <col min="8961" max="8961" width="5.6640625" style="2" customWidth="1"/>
    <col min="8962" max="8962" width="72.33203125" style="2" customWidth="1"/>
    <col min="8963" max="8963" width="18.5546875" style="2" customWidth="1"/>
    <col min="8964" max="8964" width="15.88671875" style="2" customWidth="1"/>
    <col min="8965" max="9216" width="8.88671875" style="2"/>
    <col min="9217" max="9217" width="5.6640625" style="2" customWidth="1"/>
    <col min="9218" max="9218" width="72.33203125" style="2" customWidth="1"/>
    <col min="9219" max="9219" width="18.5546875" style="2" customWidth="1"/>
    <col min="9220" max="9220" width="15.88671875" style="2" customWidth="1"/>
    <col min="9221" max="9472" width="8.88671875" style="2"/>
    <col min="9473" max="9473" width="5.6640625" style="2" customWidth="1"/>
    <col min="9474" max="9474" width="72.33203125" style="2" customWidth="1"/>
    <col min="9475" max="9475" width="18.5546875" style="2" customWidth="1"/>
    <col min="9476" max="9476" width="15.88671875" style="2" customWidth="1"/>
    <col min="9477" max="9728" width="8.88671875" style="2"/>
    <col min="9729" max="9729" width="5.6640625" style="2" customWidth="1"/>
    <col min="9730" max="9730" width="72.33203125" style="2" customWidth="1"/>
    <col min="9731" max="9731" width="18.5546875" style="2" customWidth="1"/>
    <col min="9732" max="9732" width="15.88671875" style="2" customWidth="1"/>
    <col min="9733" max="9984" width="8.88671875" style="2"/>
    <col min="9985" max="9985" width="5.6640625" style="2" customWidth="1"/>
    <col min="9986" max="9986" width="72.33203125" style="2" customWidth="1"/>
    <col min="9987" max="9987" width="18.5546875" style="2" customWidth="1"/>
    <col min="9988" max="9988" width="15.88671875" style="2" customWidth="1"/>
    <col min="9989" max="10240" width="8.88671875" style="2"/>
    <col min="10241" max="10241" width="5.6640625" style="2" customWidth="1"/>
    <col min="10242" max="10242" width="72.33203125" style="2" customWidth="1"/>
    <col min="10243" max="10243" width="18.5546875" style="2" customWidth="1"/>
    <col min="10244" max="10244" width="15.88671875" style="2" customWidth="1"/>
    <col min="10245" max="10496" width="8.88671875" style="2"/>
    <col min="10497" max="10497" width="5.6640625" style="2" customWidth="1"/>
    <col min="10498" max="10498" width="72.33203125" style="2" customWidth="1"/>
    <col min="10499" max="10499" width="18.5546875" style="2" customWidth="1"/>
    <col min="10500" max="10500" width="15.88671875" style="2" customWidth="1"/>
    <col min="10501" max="10752" width="8.88671875" style="2"/>
    <col min="10753" max="10753" width="5.6640625" style="2" customWidth="1"/>
    <col min="10754" max="10754" width="72.33203125" style="2" customWidth="1"/>
    <col min="10755" max="10755" width="18.5546875" style="2" customWidth="1"/>
    <col min="10756" max="10756" width="15.88671875" style="2" customWidth="1"/>
    <col min="10757" max="11008" width="8.88671875" style="2"/>
    <col min="11009" max="11009" width="5.6640625" style="2" customWidth="1"/>
    <col min="11010" max="11010" width="72.33203125" style="2" customWidth="1"/>
    <col min="11011" max="11011" width="18.5546875" style="2" customWidth="1"/>
    <col min="11012" max="11012" width="15.88671875" style="2" customWidth="1"/>
    <col min="11013" max="11264" width="8.88671875" style="2"/>
    <col min="11265" max="11265" width="5.6640625" style="2" customWidth="1"/>
    <col min="11266" max="11266" width="72.33203125" style="2" customWidth="1"/>
    <col min="11267" max="11267" width="18.5546875" style="2" customWidth="1"/>
    <col min="11268" max="11268" width="15.88671875" style="2" customWidth="1"/>
    <col min="11269" max="11520" width="8.88671875" style="2"/>
    <col min="11521" max="11521" width="5.6640625" style="2" customWidth="1"/>
    <col min="11522" max="11522" width="72.33203125" style="2" customWidth="1"/>
    <col min="11523" max="11523" width="18.5546875" style="2" customWidth="1"/>
    <col min="11524" max="11524" width="15.88671875" style="2" customWidth="1"/>
    <col min="11525" max="11776" width="8.88671875" style="2"/>
    <col min="11777" max="11777" width="5.6640625" style="2" customWidth="1"/>
    <col min="11778" max="11778" width="72.33203125" style="2" customWidth="1"/>
    <col min="11779" max="11779" width="18.5546875" style="2" customWidth="1"/>
    <col min="11780" max="11780" width="15.88671875" style="2" customWidth="1"/>
    <col min="11781" max="12032" width="8.88671875" style="2"/>
    <col min="12033" max="12033" width="5.6640625" style="2" customWidth="1"/>
    <col min="12034" max="12034" width="72.33203125" style="2" customWidth="1"/>
    <col min="12035" max="12035" width="18.5546875" style="2" customWidth="1"/>
    <col min="12036" max="12036" width="15.88671875" style="2" customWidth="1"/>
    <col min="12037" max="12288" width="8.88671875" style="2"/>
    <col min="12289" max="12289" width="5.6640625" style="2" customWidth="1"/>
    <col min="12290" max="12290" width="72.33203125" style="2" customWidth="1"/>
    <col min="12291" max="12291" width="18.5546875" style="2" customWidth="1"/>
    <col min="12292" max="12292" width="15.88671875" style="2" customWidth="1"/>
    <col min="12293" max="12544" width="8.88671875" style="2"/>
    <col min="12545" max="12545" width="5.6640625" style="2" customWidth="1"/>
    <col min="12546" max="12546" width="72.33203125" style="2" customWidth="1"/>
    <col min="12547" max="12547" width="18.5546875" style="2" customWidth="1"/>
    <col min="12548" max="12548" width="15.88671875" style="2" customWidth="1"/>
    <col min="12549" max="12800" width="8.88671875" style="2"/>
    <col min="12801" max="12801" width="5.6640625" style="2" customWidth="1"/>
    <col min="12802" max="12802" width="72.33203125" style="2" customWidth="1"/>
    <col min="12803" max="12803" width="18.5546875" style="2" customWidth="1"/>
    <col min="12804" max="12804" width="15.88671875" style="2" customWidth="1"/>
    <col min="12805" max="13056" width="8.88671875" style="2"/>
    <col min="13057" max="13057" width="5.6640625" style="2" customWidth="1"/>
    <col min="13058" max="13058" width="72.33203125" style="2" customWidth="1"/>
    <col min="13059" max="13059" width="18.5546875" style="2" customWidth="1"/>
    <col min="13060" max="13060" width="15.88671875" style="2" customWidth="1"/>
    <col min="13061" max="13312" width="8.88671875" style="2"/>
    <col min="13313" max="13313" width="5.6640625" style="2" customWidth="1"/>
    <col min="13314" max="13314" width="72.33203125" style="2" customWidth="1"/>
    <col min="13315" max="13315" width="18.5546875" style="2" customWidth="1"/>
    <col min="13316" max="13316" width="15.88671875" style="2" customWidth="1"/>
    <col min="13317" max="13568" width="8.88671875" style="2"/>
    <col min="13569" max="13569" width="5.6640625" style="2" customWidth="1"/>
    <col min="13570" max="13570" width="72.33203125" style="2" customWidth="1"/>
    <col min="13571" max="13571" width="18.5546875" style="2" customWidth="1"/>
    <col min="13572" max="13572" width="15.88671875" style="2" customWidth="1"/>
    <col min="13573" max="13824" width="8.88671875" style="2"/>
    <col min="13825" max="13825" width="5.6640625" style="2" customWidth="1"/>
    <col min="13826" max="13826" width="72.33203125" style="2" customWidth="1"/>
    <col min="13827" max="13827" width="18.5546875" style="2" customWidth="1"/>
    <col min="13828" max="13828" width="15.88671875" style="2" customWidth="1"/>
    <col min="13829" max="14080" width="8.88671875" style="2"/>
    <col min="14081" max="14081" width="5.6640625" style="2" customWidth="1"/>
    <col min="14082" max="14082" width="72.33203125" style="2" customWidth="1"/>
    <col min="14083" max="14083" width="18.5546875" style="2" customWidth="1"/>
    <col min="14084" max="14084" width="15.88671875" style="2" customWidth="1"/>
    <col min="14085" max="14336" width="8.88671875" style="2"/>
    <col min="14337" max="14337" width="5.6640625" style="2" customWidth="1"/>
    <col min="14338" max="14338" width="72.33203125" style="2" customWidth="1"/>
    <col min="14339" max="14339" width="18.5546875" style="2" customWidth="1"/>
    <col min="14340" max="14340" width="15.88671875" style="2" customWidth="1"/>
    <col min="14341" max="14592" width="8.88671875" style="2"/>
    <col min="14593" max="14593" width="5.6640625" style="2" customWidth="1"/>
    <col min="14594" max="14594" width="72.33203125" style="2" customWidth="1"/>
    <col min="14595" max="14595" width="18.5546875" style="2" customWidth="1"/>
    <col min="14596" max="14596" width="15.88671875" style="2" customWidth="1"/>
    <col min="14597" max="14848" width="8.88671875" style="2"/>
    <col min="14849" max="14849" width="5.6640625" style="2" customWidth="1"/>
    <col min="14850" max="14850" width="72.33203125" style="2" customWidth="1"/>
    <col min="14851" max="14851" width="18.5546875" style="2" customWidth="1"/>
    <col min="14852" max="14852" width="15.88671875" style="2" customWidth="1"/>
    <col min="14853" max="15104" width="8.88671875" style="2"/>
    <col min="15105" max="15105" width="5.6640625" style="2" customWidth="1"/>
    <col min="15106" max="15106" width="72.33203125" style="2" customWidth="1"/>
    <col min="15107" max="15107" width="18.5546875" style="2" customWidth="1"/>
    <col min="15108" max="15108" width="15.88671875" style="2" customWidth="1"/>
    <col min="15109" max="15360" width="8.88671875" style="2"/>
    <col min="15361" max="15361" width="5.6640625" style="2" customWidth="1"/>
    <col min="15362" max="15362" width="72.33203125" style="2" customWidth="1"/>
    <col min="15363" max="15363" width="18.5546875" style="2" customWidth="1"/>
    <col min="15364" max="15364" width="15.88671875" style="2" customWidth="1"/>
    <col min="15365" max="15616" width="8.88671875" style="2"/>
    <col min="15617" max="15617" width="5.6640625" style="2" customWidth="1"/>
    <col min="15618" max="15618" width="72.33203125" style="2" customWidth="1"/>
    <col min="15619" max="15619" width="18.5546875" style="2" customWidth="1"/>
    <col min="15620" max="15620" width="15.88671875" style="2" customWidth="1"/>
    <col min="15621" max="15872" width="8.88671875" style="2"/>
    <col min="15873" max="15873" width="5.6640625" style="2" customWidth="1"/>
    <col min="15874" max="15874" width="72.33203125" style="2" customWidth="1"/>
    <col min="15875" max="15875" width="18.5546875" style="2" customWidth="1"/>
    <col min="15876" max="15876" width="15.88671875" style="2" customWidth="1"/>
    <col min="15877" max="16128" width="8.88671875" style="2"/>
    <col min="16129" max="16129" width="5.6640625" style="2" customWidth="1"/>
    <col min="16130" max="16130" width="72.33203125" style="2" customWidth="1"/>
    <col min="16131" max="16131" width="18.5546875" style="2" customWidth="1"/>
    <col min="16132" max="16132" width="15.88671875" style="2" customWidth="1"/>
    <col min="16133" max="16384" width="8.88671875" style="2"/>
  </cols>
  <sheetData>
    <row r="1" spans="1:4" x14ac:dyDescent="0.3">
      <c r="C1" s="242" t="s">
        <v>233</v>
      </c>
      <c r="D1" s="242"/>
    </row>
    <row r="2" spans="1:4" ht="49.2" customHeight="1" x14ac:dyDescent="0.3">
      <c r="A2" s="244" t="s">
        <v>391</v>
      </c>
      <c r="B2" s="244"/>
      <c r="C2" s="244"/>
      <c r="D2" s="244"/>
    </row>
    <row r="3" spans="1:4" x14ac:dyDescent="0.3">
      <c r="A3" s="21"/>
      <c r="B3" s="21"/>
      <c r="C3" s="20"/>
      <c r="D3" s="20" t="s">
        <v>215</v>
      </c>
    </row>
    <row r="4" spans="1:4" ht="46.8" x14ac:dyDescent="0.3">
      <c r="A4" s="33" t="s">
        <v>216</v>
      </c>
      <c r="B4" s="33" t="s">
        <v>217</v>
      </c>
      <c r="C4" s="22" t="s">
        <v>385</v>
      </c>
      <c r="D4" s="23" t="s">
        <v>555</v>
      </c>
    </row>
    <row r="5" spans="1:4" x14ac:dyDescent="0.3">
      <c r="A5" s="34"/>
      <c r="B5" s="25" t="s">
        <v>218</v>
      </c>
      <c r="C5" s="35">
        <f>C6</f>
        <v>109495</v>
      </c>
      <c r="D5" s="26">
        <f>D6</f>
        <v>56234.75</v>
      </c>
    </row>
    <row r="6" spans="1:4" x14ac:dyDescent="0.3">
      <c r="A6" s="36" t="s">
        <v>219</v>
      </c>
      <c r="B6" s="28" t="s">
        <v>230</v>
      </c>
      <c r="C6" s="35">
        <f>C8</f>
        <v>109495</v>
      </c>
      <c r="D6" s="26">
        <f>D8</f>
        <v>56234.75</v>
      </c>
    </row>
    <row r="7" spans="1:4" x14ac:dyDescent="0.3">
      <c r="A7" s="37"/>
      <c r="B7" s="30" t="s">
        <v>221</v>
      </c>
      <c r="C7" s="35"/>
      <c r="D7" s="31"/>
    </row>
    <row r="8" spans="1:4" ht="93.6" x14ac:dyDescent="0.3">
      <c r="A8" s="37" t="s">
        <v>222</v>
      </c>
      <c r="B8" s="38" t="s">
        <v>234</v>
      </c>
      <c r="C8" s="39">
        <v>109495</v>
      </c>
      <c r="D8" s="31">
        <v>56234.75</v>
      </c>
    </row>
    <row r="9" spans="1:4" x14ac:dyDescent="0.3">
      <c r="A9" s="20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F15" sqref="F15"/>
    </sheetView>
  </sheetViews>
  <sheetFormatPr defaultRowHeight="15.6" outlineLevelRow="1" x14ac:dyDescent="0.3"/>
  <cols>
    <col min="1" max="1" width="43.88671875" style="42" customWidth="1"/>
    <col min="2" max="3" width="8.5546875" style="42" customWidth="1"/>
    <col min="4" max="4" width="10.88671875" style="42" customWidth="1"/>
    <col min="5" max="5" width="8.5546875" style="42" customWidth="1"/>
    <col min="6" max="6" width="10.5546875" style="42" customWidth="1"/>
    <col min="7" max="8" width="12.33203125" style="42" hidden="1" customWidth="1"/>
    <col min="9" max="9" width="15" style="42" hidden="1" customWidth="1"/>
    <col min="10" max="10" width="16.109375" style="42" hidden="1" customWidth="1"/>
    <col min="11" max="11" width="16.109375" style="42" customWidth="1"/>
    <col min="12" max="24" width="12.88671875" style="42" hidden="1" customWidth="1"/>
    <col min="25" max="25" width="12.88671875" style="42" customWidth="1"/>
    <col min="26" max="26" width="12.88671875" style="42" hidden="1" customWidth="1"/>
    <col min="27" max="28" width="16.109375" style="42" hidden="1" customWidth="1"/>
    <col min="29" max="31" width="12.88671875" style="42" hidden="1" customWidth="1"/>
    <col min="32" max="255" width="8.88671875" style="42"/>
    <col min="256" max="256" width="43.88671875" style="42" customWidth="1"/>
    <col min="257" max="260" width="8.5546875" style="42" customWidth="1"/>
    <col min="261" max="261" width="10.5546875" style="42" customWidth="1"/>
    <col min="262" max="265" width="0" style="42" hidden="1" customWidth="1"/>
    <col min="266" max="266" width="16.109375" style="42" customWidth="1"/>
    <col min="267" max="279" width="0" style="42" hidden="1" customWidth="1"/>
    <col min="280" max="281" width="12.88671875" style="42" customWidth="1"/>
    <col min="282" max="287" width="0" style="42" hidden="1" customWidth="1"/>
    <col min="288" max="511" width="8.88671875" style="42"/>
    <col min="512" max="512" width="43.88671875" style="42" customWidth="1"/>
    <col min="513" max="516" width="8.5546875" style="42" customWidth="1"/>
    <col min="517" max="517" width="10.5546875" style="42" customWidth="1"/>
    <col min="518" max="521" width="0" style="42" hidden="1" customWidth="1"/>
    <col min="522" max="522" width="16.109375" style="42" customWidth="1"/>
    <col min="523" max="535" width="0" style="42" hidden="1" customWidth="1"/>
    <col min="536" max="537" width="12.88671875" style="42" customWidth="1"/>
    <col min="538" max="543" width="0" style="42" hidden="1" customWidth="1"/>
    <col min="544" max="767" width="8.88671875" style="42"/>
    <col min="768" max="768" width="43.88671875" style="42" customWidth="1"/>
    <col min="769" max="772" width="8.5546875" style="42" customWidth="1"/>
    <col min="773" max="773" width="10.5546875" style="42" customWidth="1"/>
    <col min="774" max="777" width="0" style="42" hidden="1" customWidth="1"/>
    <col min="778" max="778" width="16.109375" style="42" customWidth="1"/>
    <col min="779" max="791" width="0" style="42" hidden="1" customWidth="1"/>
    <col min="792" max="793" width="12.88671875" style="42" customWidth="1"/>
    <col min="794" max="799" width="0" style="42" hidden="1" customWidth="1"/>
    <col min="800" max="1023" width="8.88671875" style="42"/>
    <col min="1024" max="1024" width="43.88671875" style="42" customWidth="1"/>
    <col min="1025" max="1028" width="8.5546875" style="42" customWidth="1"/>
    <col min="1029" max="1029" width="10.5546875" style="42" customWidth="1"/>
    <col min="1030" max="1033" width="0" style="42" hidden="1" customWidth="1"/>
    <col min="1034" max="1034" width="16.109375" style="42" customWidth="1"/>
    <col min="1035" max="1047" width="0" style="42" hidden="1" customWidth="1"/>
    <col min="1048" max="1049" width="12.88671875" style="42" customWidth="1"/>
    <col min="1050" max="1055" width="0" style="42" hidden="1" customWidth="1"/>
    <col min="1056" max="1279" width="8.88671875" style="42"/>
    <col min="1280" max="1280" width="43.88671875" style="42" customWidth="1"/>
    <col min="1281" max="1284" width="8.5546875" style="42" customWidth="1"/>
    <col min="1285" max="1285" width="10.5546875" style="42" customWidth="1"/>
    <col min="1286" max="1289" width="0" style="42" hidden="1" customWidth="1"/>
    <col min="1290" max="1290" width="16.109375" style="42" customWidth="1"/>
    <col min="1291" max="1303" width="0" style="42" hidden="1" customWidth="1"/>
    <col min="1304" max="1305" width="12.88671875" style="42" customWidth="1"/>
    <col min="1306" max="1311" width="0" style="42" hidden="1" customWidth="1"/>
    <col min="1312" max="1535" width="8.88671875" style="42"/>
    <col min="1536" max="1536" width="43.88671875" style="42" customWidth="1"/>
    <col min="1537" max="1540" width="8.5546875" style="42" customWidth="1"/>
    <col min="1541" max="1541" width="10.5546875" style="42" customWidth="1"/>
    <col min="1542" max="1545" width="0" style="42" hidden="1" customWidth="1"/>
    <col min="1546" max="1546" width="16.109375" style="42" customWidth="1"/>
    <col min="1547" max="1559" width="0" style="42" hidden="1" customWidth="1"/>
    <col min="1560" max="1561" width="12.88671875" style="42" customWidth="1"/>
    <col min="1562" max="1567" width="0" style="42" hidden="1" customWidth="1"/>
    <col min="1568" max="1791" width="8.88671875" style="42"/>
    <col min="1792" max="1792" width="43.88671875" style="42" customWidth="1"/>
    <col min="1793" max="1796" width="8.5546875" style="42" customWidth="1"/>
    <col min="1797" max="1797" width="10.5546875" style="42" customWidth="1"/>
    <col min="1798" max="1801" width="0" style="42" hidden="1" customWidth="1"/>
    <col min="1802" max="1802" width="16.109375" style="42" customWidth="1"/>
    <col min="1803" max="1815" width="0" style="42" hidden="1" customWidth="1"/>
    <col min="1816" max="1817" width="12.88671875" style="42" customWidth="1"/>
    <col min="1818" max="1823" width="0" style="42" hidden="1" customWidth="1"/>
    <col min="1824" max="2047" width="8.88671875" style="42"/>
    <col min="2048" max="2048" width="43.88671875" style="42" customWidth="1"/>
    <col min="2049" max="2052" width="8.5546875" style="42" customWidth="1"/>
    <col min="2053" max="2053" width="10.5546875" style="42" customWidth="1"/>
    <col min="2054" max="2057" width="0" style="42" hidden="1" customWidth="1"/>
    <col min="2058" max="2058" width="16.109375" style="42" customWidth="1"/>
    <col min="2059" max="2071" width="0" style="42" hidden="1" customWidth="1"/>
    <col min="2072" max="2073" width="12.88671875" style="42" customWidth="1"/>
    <col min="2074" max="2079" width="0" style="42" hidden="1" customWidth="1"/>
    <col min="2080" max="2303" width="8.88671875" style="42"/>
    <col min="2304" max="2304" width="43.88671875" style="42" customWidth="1"/>
    <col min="2305" max="2308" width="8.5546875" style="42" customWidth="1"/>
    <col min="2309" max="2309" width="10.5546875" style="42" customWidth="1"/>
    <col min="2310" max="2313" width="0" style="42" hidden="1" customWidth="1"/>
    <col min="2314" max="2314" width="16.109375" style="42" customWidth="1"/>
    <col min="2315" max="2327" width="0" style="42" hidden="1" customWidth="1"/>
    <col min="2328" max="2329" width="12.88671875" style="42" customWidth="1"/>
    <col min="2330" max="2335" width="0" style="42" hidden="1" customWidth="1"/>
    <col min="2336" max="2559" width="8.88671875" style="42"/>
    <col min="2560" max="2560" width="43.88671875" style="42" customWidth="1"/>
    <col min="2561" max="2564" width="8.5546875" style="42" customWidth="1"/>
    <col min="2565" max="2565" width="10.5546875" style="42" customWidth="1"/>
    <col min="2566" max="2569" width="0" style="42" hidden="1" customWidth="1"/>
    <col min="2570" max="2570" width="16.109375" style="42" customWidth="1"/>
    <col min="2571" max="2583" width="0" style="42" hidden="1" customWidth="1"/>
    <col min="2584" max="2585" width="12.88671875" style="42" customWidth="1"/>
    <col min="2586" max="2591" width="0" style="42" hidden="1" customWidth="1"/>
    <col min="2592" max="2815" width="8.88671875" style="42"/>
    <col min="2816" max="2816" width="43.88671875" style="42" customWidth="1"/>
    <col min="2817" max="2820" width="8.5546875" style="42" customWidth="1"/>
    <col min="2821" max="2821" width="10.5546875" style="42" customWidth="1"/>
    <col min="2822" max="2825" width="0" style="42" hidden="1" customWidth="1"/>
    <col min="2826" max="2826" width="16.109375" style="42" customWidth="1"/>
    <col min="2827" max="2839" width="0" style="42" hidden="1" customWidth="1"/>
    <col min="2840" max="2841" width="12.88671875" style="42" customWidth="1"/>
    <col min="2842" max="2847" width="0" style="42" hidden="1" customWidth="1"/>
    <col min="2848" max="3071" width="8.88671875" style="42"/>
    <col min="3072" max="3072" width="43.88671875" style="42" customWidth="1"/>
    <col min="3073" max="3076" width="8.5546875" style="42" customWidth="1"/>
    <col min="3077" max="3077" width="10.5546875" style="42" customWidth="1"/>
    <col min="3078" max="3081" width="0" style="42" hidden="1" customWidth="1"/>
    <col min="3082" max="3082" width="16.109375" style="42" customWidth="1"/>
    <col min="3083" max="3095" width="0" style="42" hidden="1" customWidth="1"/>
    <col min="3096" max="3097" width="12.88671875" style="42" customWidth="1"/>
    <col min="3098" max="3103" width="0" style="42" hidden="1" customWidth="1"/>
    <col min="3104" max="3327" width="8.88671875" style="42"/>
    <col min="3328" max="3328" width="43.88671875" style="42" customWidth="1"/>
    <col min="3329" max="3332" width="8.5546875" style="42" customWidth="1"/>
    <col min="3333" max="3333" width="10.5546875" style="42" customWidth="1"/>
    <col min="3334" max="3337" width="0" style="42" hidden="1" customWidth="1"/>
    <col min="3338" max="3338" width="16.109375" style="42" customWidth="1"/>
    <col min="3339" max="3351" width="0" style="42" hidden="1" customWidth="1"/>
    <col min="3352" max="3353" width="12.88671875" style="42" customWidth="1"/>
    <col min="3354" max="3359" width="0" style="42" hidden="1" customWidth="1"/>
    <col min="3360" max="3583" width="8.88671875" style="42"/>
    <col min="3584" max="3584" width="43.88671875" style="42" customWidth="1"/>
    <col min="3585" max="3588" width="8.5546875" style="42" customWidth="1"/>
    <col min="3589" max="3589" width="10.5546875" style="42" customWidth="1"/>
    <col min="3590" max="3593" width="0" style="42" hidden="1" customWidth="1"/>
    <col min="3594" max="3594" width="16.109375" style="42" customWidth="1"/>
    <col min="3595" max="3607" width="0" style="42" hidden="1" customWidth="1"/>
    <col min="3608" max="3609" width="12.88671875" style="42" customWidth="1"/>
    <col min="3610" max="3615" width="0" style="42" hidden="1" customWidth="1"/>
    <col min="3616" max="3839" width="8.88671875" style="42"/>
    <col min="3840" max="3840" width="43.88671875" style="42" customWidth="1"/>
    <col min="3841" max="3844" width="8.5546875" style="42" customWidth="1"/>
    <col min="3845" max="3845" width="10.5546875" style="42" customWidth="1"/>
    <col min="3846" max="3849" width="0" style="42" hidden="1" customWidth="1"/>
    <col min="3850" max="3850" width="16.109375" style="42" customWidth="1"/>
    <col min="3851" max="3863" width="0" style="42" hidden="1" customWidth="1"/>
    <col min="3864" max="3865" width="12.88671875" style="42" customWidth="1"/>
    <col min="3866" max="3871" width="0" style="42" hidden="1" customWidth="1"/>
    <col min="3872" max="4095" width="8.88671875" style="42"/>
    <col min="4096" max="4096" width="43.88671875" style="42" customWidth="1"/>
    <col min="4097" max="4100" width="8.5546875" style="42" customWidth="1"/>
    <col min="4101" max="4101" width="10.5546875" style="42" customWidth="1"/>
    <col min="4102" max="4105" width="0" style="42" hidden="1" customWidth="1"/>
    <col min="4106" max="4106" width="16.109375" style="42" customWidth="1"/>
    <col min="4107" max="4119" width="0" style="42" hidden="1" customWidth="1"/>
    <col min="4120" max="4121" width="12.88671875" style="42" customWidth="1"/>
    <col min="4122" max="4127" width="0" style="42" hidden="1" customWidth="1"/>
    <col min="4128" max="4351" width="8.88671875" style="42"/>
    <col min="4352" max="4352" width="43.88671875" style="42" customWidth="1"/>
    <col min="4353" max="4356" width="8.5546875" style="42" customWidth="1"/>
    <col min="4357" max="4357" width="10.5546875" style="42" customWidth="1"/>
    <col min="4358" max="4361" width="0" style="42" hidden="1" customWidth="1"/>
    <col min="4362" max="4362" width="16.109375" style="42" customWidth="1"/>
    <col min="4363" max="4375" width="0" style="42" hidden="1" customWidth="1"/>
    <col min="4376" max="4377" width="12.88671875" style="42" customWidth="1"/>
    <col min="4378" max="4383" width="0" style="42" hidden="1" customWidth="1"/>
    <col min="4384" max="4607" width="8.88671875" style="42"/>
    <col min="4608" max="4608" width="43.88671875" style="42" customWidth="1"/>
    <col min="4609" max="4612" width="8.5546875" style="42" customWidth="1"/>
    <col min="4613" max="4613" width="10.5546875" style="42" customWidth="1"/>
    <col min="4614" max="4617" width="0" style="42" hidden="1" customWidth="1"/>
    <col min="4618" max="4618" width="16.109375" style="42" customWidth="1"/>
    <col min="4619" max="4631" width="0" style="42" hidden="1" customWidth="1"/>
    <col min="4632" max="4633" width="12.88671875" style="42" customWidth="1"/>
    <col min="4634" max="4639" width="0" style="42" hidden="1" customWidth="1"/>
    <col min="4640" max="4863" width="8.88671875" style="42"/>
    <col min="4864" max="4864" width="43.88671875" style="42" customWidth="1"/>
    <col min="4865" max="4868" width="8.5546875" style="42" customWidth="1"/>
    <col min="4869" max="4869" width="10.5546875" style="42" customWidth="1"/>
    <col min="4870" max="4873" width="0" style="42" hidden="1" customWidth="1"/>
    <col min="4874" max="4874" width="16.109375" style="42" customWidth="1"/>
    <col min="4875" max="4887" width="0" style="42" hidden="1" customWidth="1"/>
    <col min="4888" max="4889" width="12.88671875" style="42" customWidth="1"/>
    <col min="4890" max="4895" width="0" style="42" hidden="1" customWidth="1"/>
    <col min="4896" max="5119" width="8.88671875" style="42"/>
    <col min="5120" max="5120" width="43.88671875" style="42" customWidth="1"/>
    <col min="5121" max="5124" width="8.5546875" style="42" customWidth="1"/>
    <col min="5125" max="5125" width="10.5546875" style="42" customWidth="1"/>
    <col min="5126" max="5129" width="0" style="42" hidden="1" customWidth="1"/>
    <col min="5130" max="5130" width="16.109375" style="42" customWidth="1"/>
    <col min="5131" max="5143" width="0" style="42" hidden="1" customWidth="1"/>
    <col min="5144" max="5145" width="12.88671875" style="42" customWidth="1"/>
    <col min="5146" max="5151" width="0" style="42" hidden="1" customWidth="1"/>
    <col min="5152" max="5375" width="8.88671875" style="42"/>
    <col min="5376" max="5376" width="43.88671875" style="42" customWidth="1"/>
    <col min="5377" max="5380" width="8.5546875" style="42" customWidth="1"/>
    <col min="5381" max="5381" width="10.5546875" style="42" customWidth="1"/>
    <col min="5382" max="5385" width="0" style="42" hidden="1" customWidth="1"/>
    <col min="5386" max="5386" width="16.109375" style="42" customWidth="1"/>
    <col min="5387" max="5399" width="0" style="42" hidden="1" customWidth="1"/>
    <col min="5400" max="5401" width="12.88671875" style="42" customWidth="1"/>
    <col min="5402" max="5407" width="0" style="42" hidden="1" customWidth="1"/>
    <col min="5408" max="5631" width="8.88671875" style="42"/>
    <col min="5632" max="5632" width="43.88671875" style="42" customWidth="1"/>
    <col min="5633" max="5636" width="8.5546875" style="42" customWidth="1"/>
    <col min="5637" max="5637" width="10.5546875" style="42" customWidth="1"/>
    <col min="5638" max="5641" width="0" style="42" hidden="1" customWidth="1"/>
    <col min="5642" max="5642" width="16.109375" style="42" customWidth="1"/>
    <col min="5643" max="5655" width="0" style="42" hidden="1" customWidth="1"/>
    <col min="5656" max="5657" width="12.88671875" style="42" customWidth="1"/>
    <col min="5658" max="5663" width="0" style="42" hidden="1" customWidth="1"/>
    <col min="5664" max="5887" width="8.88671875" style="42"/>
    <col min="5888" max="5888" width="43.88671875" style="42" customWidth="1"/>
    <col min="5889" max="5892" width="8.5546875" style="42" customWidth="1"/>
    <col min="5893" max="5893" width="10.5546875" style="42" customWidth="1"/>
    <col min="5894" max="5897" width="0" style="42" hidden="1" customWidth="1"/>
    <col min="5898" max="5898" width="16.109375" style="42" customWidth="1"/>
    <col min="5899" max="5911" width="0" style="42" hidden="1" customWidth="1"/>
    <col min="5912" max="5913" width="12.88671875" style="42" customWidth="1"/>
    <col min="5914" max="5919" width="0" style="42" hidden="1" customWidth="1"/>
    <col min="5920" max="6143" width="8.88671875" style="42"/>
    <col min="6144" max="6144" width="43.88671875" style="42" customWidth="1"/>
    <col min="6145" max="6148" width="8.5546875" style="42" customWidth="1"/>
    <col min="6149" max="6149" width="10.5546875" style="42" customWidth="1"/>
    <col min="6150" max="6153" width="0" style="42" hidden="1" customWidth="1"/>
    <col min="6154" max="6154" width="16.109375" style="42" customWidth="1"/>
    <col min="6155" max="6167" width="0" style="42" hidden="1" customWidth="1"/>
    <col min="6168" max="6169" width="12.88671875" style="42" customWidth="1"/>
    <col min="6170" max="6175" width="0" style="42" hidden="1" customWidth="1"/>
    <col min="6176" max="6399" width="8.88671875" style="42"/>
    <col min="6400" max="6400" width="43.88671875" style="42" customWidth="1"/>
    <col min="6401" max="6404" width="8.5546875" style="42" customWidth="1"/>
    <col min="6405" max="6405" width="10.5546875" style="42" customWidth="1"/>
    <col min="6406" max="6409" width="0" style="42" hidden="1" customWidth="1"/>
    <col min="6410" max="6410" width="16.109375" style="42" customWidth="1"/>
    <col min="6411" max="6423" width="0" style="42" hidden="1" customWidth="1"/>
    <col min="6424" max="6425" width="12.88671875" style="42" customWidth="1"/>
    <col min="6426" max="6431" width="0" style="42" hidden="1" customWidth="1"/>
    <col min="6432" max="6655" width="8.88671875" style="42"/>
    <col min="6656" max="6656" width="43.88671875" style="42" customWidth="1"/>
    <col min="6657" max="6660" width="8.5546875" style="42" customWidth="1"/>
    <col min="6661" max="6661" width="10.5546875" style="42" customWidth="1"/>
    <col min="6662" max="6665" width="0" style="42" hidden="1" customWidth="1"/>
    <col min="6666" max="6666" width="16.109375" style="42" customWidth="1"/>
    <col min="6667" max="6679" width="0" style="42" hidden="1" customWidth="1"/>
    <col min="6680" max="6681" width="12.88671875" style="42" customWidth="1"/>
    <col min="6682" max="6687" width="0" style="42" hidden="1" customWidth="1"/>
    <col min="6688" max="6911" width="8.88671875" style="42"/>
    <col min="6912" max="6912" width="43.88671875" style="42" customWidth="1"/>
    <col min="6913" max="6916" width="8.5546875" style="42" customWidth="1"/>
    <col min="6917" max="6917" width="10.5546875" style="42" customWidth="1"/>
    <col min="6918" max="6921" width="0" style="42" hidden="1" customWidth="1"/>
    <col min="6922" max="6922" width="16.109375" style="42" customWidth="1"/>
    <col min="6923" max="6935" width="0" style="42" hidden="1" customWidth="1"/>
    <col min="6936" max="6937" width="12.88671875" style="42" customWidth="1"/>
    <col min="6938" max="6943" width="0" style="42" hidden="1" customWidth="1"/>
    <col min="6944" max="7167" width="8.88671875" style="42"/>
    <col min="7168" max="7168" width="43.88671875" style="42" customWidth="1"/>
    <col min="7169" max="7172" width="8.5546875" style="42" customWidth="1"/>
    <col min="7173" max="7173" width="10.5546875" style="42" customWidth="1"/>
    <col min="7174" max="7177" width="0" style="42" hidden="1" customWidth="1"/>
    <col min="7178" max="7178" width="16.109375" style="42" customWidth="1"/>
    <col min="7179" max="7191" width="0" style="42" hidden="1" customWidth="1"/>
    <col min="7192" max="7193" width="12.88671875" style="42" customWidth="1"/>
    <col min="7194" max="7199" width="0" style="42" hidden="1" customWidth="1"/>
    <col min="7200" max="7423" width="8.88671875" style="42"/>
    <col min="7424" max="7424" width="43.88671875" style="42" customWidth="1"/>
    <col min="7425" max="7428" width="8.5546875" style="42" customWidth="1"/>
    <col min="7429" max="7429" width="10.5546875" style="42" customWidth="1"/>
    <col min="7430" max="7433" width="0" style="42" hidden="1" customWidth="1"/>
    <col min="7434" max="7434" width="16.109375" style="42" customWidth="1"/>
    <col min="7435" max="7447" width="0" style="42" hidden="1" customWidth="1"/>
    <col min="7448" max="7449" width="12.88671875" style="42" customWidth="1"/>
    <col min="7450" max="7455" width="0" style="42" hidden="1" customWidth="1"/>
    <col min="7456" max="7679" width="8.88671875" style="42"/>
    <col min="7680" max="7680" width="43.88671875" style="42" customWidth="1"/>
    <col min="7681" max="7684" width="8.5546875" style="42" customWidth="1"/>
    <col min="7685" max="7685" width="10.5546875" style="42" customWidth="1"/>
    <col min="7686" max="7689" width="0" style="42" hidden="1" customWidth="1"/>
    <col min="7690" max="7690" width="16.109375" style="42" customWidth="1"/>
    <col min="7691" max="7703" width="0" style="42" hidden="1" customWidth="1"/>
    <col min="7704" max="7705" width="12.88671875" style="42" customWidth="1"/>
    <col min="7706" max="7711" width="0" style="42" hidden="1" customWidth="1"/>
    <col min="7712" max="7935" width="8.88671875" style="42"/>
    <col min="7936" max="7936" width="43.88671875" style="42" customWidth="1"/>
    <col min="7937" max="7940" width="8.5546875" style="42" customWidth="1"/>
    <col min="7941" max="7941" width="10.5546875" style="42" customWidth="1"/>
    <col min="7942" max="7945" width="0" style="42" hidden="1" customWidth="1"/>
    <col min="7946" max="7946" width="16.109375" style="42" customWidth="1"/>
    <col min="7947" max="7959" width="0" style="42" hidden="1" customWidth="1"/>
    <col min="7960" max="7961" width="12.88671875" style="42" customWidth="1"/>
    <col min="7962" max="7967" width="0" style="42" hidden="1" customWidth="1"/>
    <col min="7968" max="8191" width="8.88671875" style="42"/>
    <col min="8192" max="8192" width="43.88671875" style="42" customWidth="1"/>
    <col min="8193" max="8196" width="8.5546875" style="42" customWidth="1"/>
    <col min="8197" max="8197" width="10.5546875" style="42" customWidth="1"/>
    <col min="8198" max="8201" width="0" style="42" hidden="1" customWidth="1"/>
    <col min="8202" max="8202" width="16.109375" style="42" customWidth="1"/>
    <col min="8203" max="8215" width="0" style="42" hidden="1" customWidth="1"/>
    <col min="8216" max="8217" width="12.88671875" style="42" customWidth="1"/>
    <col min="8218" max="8223" width="0" style="42" hidden="1" customWidth="1"/>
    <col min="8224" max="8447" width="8.88671875" style="42"/>
    <col min="8448" max="8448" width="43.88671875" style="42" customWidth="1"/>
    <col min="8449" max="8452" width="8.5546875" style="42" customWidth="1"/>
    <col min="8453" max="8453" width="10.5546875" style="42" customWidth="1"/>
    <col min="8454" max="8457" width="0" style="42" hidden="1" customWidth="1"/>
    <col min="8458" max="8458" width="16.109375" style="42" customWidth="1"/>
    <col min="8459" max="8471" width="0" style="42" hidden="1" customWidth="1"/>
    <col min="8472" max="8473" width="12.88671875" style="42" customWidth="1"/>
    <col min="8474" max="8479" width="0" style="42" hidden="1" customWidth="1"/>
    <col min="8480" max="8703" width="8.88671875" style="42"/>
    <col min="8704" max="8704" width="43.88671875" style="42" customWidth="1"/>
    <col min="8705" max="8708" width="8.5546875" style="42" customWidth="1"/>
    <col min="8709" max="8709" width="10.5546875" style="42" customWidth="1"/>
    <col min="8710" max="8713" width="0" style="42" hidden="1" customWidth="1"/>
    <col min="8714" max="8714" width="16.109375" style="42" customWidth="1"/>
    <col min="8715" max="8727" width="0" style="42" hidden="1" customWidth="1"/>
    <col min="8728" max="8729" width="12.88671875" style="42" customWidth="1"/>
    <col min="8730" max="8735" width="0" style="42" hidden="1" customWidth="1"/>
    <col min="8736" max="8959" width="8.88671875" style="42"/>
    <col min="8960" max="8960" width="43.88671875" style="42" customWidth="1"/>
    <col min="8961" max="8964" width="8.5546875" style="42" customWidth="1"/>
    <col min="8965" max="8965" width="10.5546875" style="42" customWidth="1"/>
    <col min="8966" max="8969" width="0" style="42" hidden="1" customWidth="1"/>
    <col min="8970" max="8970" width="16.109375" style="42" customWidth="1"/>
    <col min="8971" max="8983" width="0" style="42" hidden="1" customWidth="1"/>
    <col min="8984" max="8985" width="12.88671875" style="42" customWidth="1"/>
    <col min="8986" max="8991" width="0" style="42" hidden="1" customWidth="1"/>
    <col min="8992" max="9215" width="8.88671875" style="42"/>
    <col min="9216" max="9216" width="43.88671875" style="42" customWidth="1"/>
    <col min="9217" max="9220" width="8.5546875" style="42" customWidth="1"/>
    <col min="9221" max="9221" width="10.5546875" style="42" customWidth="1"/>
    <col min="9222" max="9225" width="0" style="42" hidden="1" customWidth="1"/>
    <col min="9226" max="9226" width="16.109375" style="42" customWidth="1"/>
    <col min="9227" max="9239" width="0" style="42" hidden="1" customWidth="1"/>
    <col min="9240" max="9241" width="12.88671875" style="42" customWidth="1"/>
    <col min="9242" max="9247" width="0" style="42" hidden="1" customWidth="1"/>
    <col min="9248" max="9471" width="8.88671875" style="42"/>
    <col min="9472" max="9472" width="43.88671875" style="42" customWidth="1"/>
    <col min="9473" max="9476" width="8.5546875" style="42" customWidth="1"/>
    <col min="9477" max="9477" width="10.5546875" style="42" customWidth="1"/>
    <col min="9478" max="9481" width="0" style="42" hidden="1" customWidth="1"/>
    <col min="9482" max="9482" width="16.109375" style="42" customWidth="1"/>
    <col min="9483" max="9495" width="0" style="42" hidden="1" customWidth="1"/>
    <col min="9496" max="9497" width="12.88671875" style="42" customWidth="1"/>
    <col min="9498" max="9503" width="0" style="42" hidden="1" customWidth="1"/>
    <col min="9504" max="9727" width="8.88671875" style="42"/>
    <col min="9728" max="9728" width="43.88671875" style="42" customWidth="1"/>
    <col min="9729" max="9732" width="8.5546875" style="42" customWidth="1"/>
    <col min="9733" max="9733" width="10.5546875" style="42" customWidth="1"/>
    <col min="9734" max="9737" width="0" style="42" hidden="1" customWidth="1"/>
    <col min="9738" max="9738" width="16.109375" style="42" customWidth="1"/>
    <col min="9739" max="9751" width="0" style="42" hidden="1" customWidth="1"/>
    <col min="9752" max="9753" width="12.88671875" style="42" customWidth="1"/>
    <col min="9754" max="9759" width="0" style="42" hidden="1" customWidth="1"/>
    <col min="9760" max="9983" width="8.88671875" style="42"/>
    <col min="9984" max="9984" width="43.88671875" style="42" customWidth="1"/>
    <col min="9985" max="9988" width="8.5546875" style="42" customWidth="1"/>
    <col min="9989" max="9989" width="10.5546875" style="42" customWidth="1"/>
    <col min="9990" max="9993" width="0" style="42" hidden="1" customWidth="1"/>
    <col min="9994" max="9994" width="16.109375" style="42" customWidth="1"/>
    <col min="9995" max="10007" width="0" style="42" hidden="1" customWidth="1"/>
    <col min="10008" max="10009" width="12.88671875" style="42" customWidth="1"/>
    <col min="10010" max="10015" width="0" style="42" hidden="1" customWidth="1"/>
    <col min="10016" max="10239" width="8.88671875" style="42"/>
    <col min="10240" max="10240" width="43.88671875" style="42" customWidth="1"/>
    <col min="10241" max="10244" width="8.5546875" style="42" customWidth="1"/>
    <col min="10245" max="10245" width="10.5546875" style="42" customWidth="1"/>
    <col min="10246" max="10249" width="0" style="42" hidden="1" customWidth="1"/>
    <col min="10250" max="10250" width="16.109375" style="42" customWidth="1"/>
    <col min="10251" max="10263" width="0" style="42" hidden="1" customWidth="1"/>
    <col min="10264" max="10265" width="12.88671875" style="42" customWidth="1"/>
    <col min="10266" max="10271" width="0" style="42" hidden="1" customWidth="1"/>
    <col min="10272" max="10495" width="8.88671875" style="42"/>
    <col min="10496" max="10496" width="43.88671875" style="42" customWidth="1"/>
    <col min="10497" max="10500" width="8.5546875" style="42" customWidth="1"/>
    <col min="10501" max="10501" width="10.5546875" style="42" customWidth="1"/>
    <col min="10502" max="10505" width="0" style="42" hidden="1" customWidth="1"/>
    <col min="10506" max="10506" width="16.109375" style="42" customWidth="1"/>
    <col min="10507" max="10519" width="0" style="42" hidden="1" customWidth="1"/>
    <col min="10520" max="10521" width="12.88671875" style="42" customWidth="1"/>
    <col min="10522" max="10527" width="0" style="42" hidden="1" customWidth="1"/>
    <col min="10528" max="10751" width="8.88671875" style="42"/>
    <col min="10752" max="10752" width="43.88671875" style="42" customWidth="1"/>
    <col min="10753" max="10756" width="8.5546875" style="42" customWidth="1"/>
    <col min="10757" max="10757" width="10.5546875" style="42" customWidth="1"/>
    <col min="10758" max="10761" width="0" style="42" hidden="1" customWidth="1"/>
    <col min="10762" max="10762" width="16.109375" style="42" customWidth="1"/>
    <col min="10763" max="10775" width="0" style="42" hidden="1" customWidth="1"/>
    <col min="10776" max="10777" width="12.88671875" style="42" customWidth="1"/>
    <col min="10778" max="10783" width="0" style="42" hidden="1" customWidth="1"/>
    <col min="10784" max="11007" width="8.88671875" style="42"/>
    <col min="11008" max="11008" width="43.88671875" style="42" customWidth="1"/>
    <col min="11009" max="11012" width="8.5546875" style="42" customWidth="1"/>
    <col min="11013" max="11013" width="10.5546875" style="42" customWidth="1"/>
    <col min="11014" max="11017" width="0" style="42" hidden="1" customWidth="1"/>
    <col min="11018" max="11018" width="16.109375" style="42" customWidth="1"/>
    <col min="11019" max="11031" width="0" style="42" hidden="1" customWidth="1"/>
    <col min="11032" max="11033" width="12.88671875" style="42" customWidth="1"/>
    <col min="11034" max="11039" width="0" style="42" hidden="1" customWidth="1"/>
    <col min="11040" max="11263" width="8.88671875" style="42"/>
    <col min="11264" max="11264" width="43.88671875" style="42" customWidth="1"/>
    <col min="11265" max="11268" width="8.5546875" style="42" customWidth="1"/>
    <col min="11269" max="11269" width="10.5546875" style="42" customWidth="1"/>
    <col min="11270" max="11273" width="0" style="42" hidden="1" customWidth="1"/>
    <col min="11274" max="11274" width="16.109375" style="42" customWidth="1"/>
    <col min="11275" max="11287" width="0" style="42" hidden="1" customWidth="1"/>
    <col min="11288" max="11289" width="12.88671875" style="42" customWidth="1"/>
    <col min="11290" max="11295" width="0" style="42" hidden="1" customWidth="1"/>
    <col min="11296" max="11519" width="8.88671875" style="42"/>
    <col min="11520" max="11520" width="43.88671875" style="42" customWidth="1"/>
    <col min="11521" max="11524" width="8.5546875" style="42" customWidth="1"/>
    <col min="11525" max="11525" width="10.5546875" style="42" customWidth="1"/>
    <col min="11526" max="11529" width="0" style="42" hidden="1" customWidth="1"/>
    <col min="11530" max="11530" width="16.109375" style="42" customWidth="1"/>
    <col min="11531" max="11543" width="0" style="42" hidden="1" customWidth="1"/>
    <col min="11544" max="11545" width="12.88671875" style="42" customWidth="1"/>
    <col min="11546" max="11551" width="0" style="42" hidden="1" customWidth="1"/>
    <col min="11552" max="11775" width="8.88671875" style="42"/>
    <col min="11776" max="11776" width="43.88671875" style="42" customWidth="1"/>
    <col min="11777" max="11780" width="8.5546875" style="42" customWidth="1"/>
    <col min="11781" max="11781" width="10.5546875" style="42" customWidth="1"/>
    <col min="11782" max="11785" width="0" style="42" hidden="1" customWidth="1"/>
    <col min="11786" max="11786" width="16.109375" style="42" customWidth="1"/>
    <col min="11787" max="11799" width="0" style="42" hidden="1" customWidth="1"/>
    <col min="11800" max="11801" width="12.88671875" style="42" customWidth="1"/>
    <col min="11802" max="11807" width="0" style="42" hidden="1" customWidth="1"/>
    <col min="11808" max="12031" width="8.88671875" style="42"/>
    <col min="12032" max="12032" width="43.88671875" style="42" customWidth="1"/>
    <col min="12033" max="12036" width="8.5546875" style="42" customWidth="1"/>
    <col min="12037" max="12037" width="10.5546875" style="42" customWidth="1"/>
    <col min="12038" max="12041" width="0" style="42" hidden="1" customWidth="1"/>
    <col min="12042" max="12042" width="16.109375" style="42" customWidth="1"/>
    <col min="12043" max="12055" width="0" style="42" hidden="1" customWidth="1"/>
    <col min="12056" max="12057" width="12.88671875" style="42" customWidth="1"/>
    <col min="12058" max="12063" width="0" style="42" hidden="1" customWidth="1"/>
    <col min="12064" max="12287" width="8.88671875" style="42"/>
    <col min="12288" max="12288" width="43.88671875" style="42" customWidth="1"/>
    <col min="12289" max="12292" width="8.5546875" style="42" customWidth="1"/>
    <col min="12293" max="12293" width="10.5546875" style="42" customWidth="1"/>
    <col min="12294" max="12297" width="0" style="42" hidden="1" customWidth="1"/>
    <col min="12298" max="12298" width="16.109375" style="42" customWidth="1"/>
    <col min="12299" max="12311" width="0" style="42" hidden="1" customWidth="1"/>
    <col min="12312" max="12313" width="12.88671875" style="42" customWidth="1"/>
    <col min="12314" max="12319" width="0" style="42" hidden="1" customWidth="1"/>
    <col min="12320" max="12543" width="8.88671875" style="42"/>
    <col min="12544" max="12544" width="43.88671875" style="42" customWidth="1"/>
    <col min="12545" max="12548" width="8.5546875" style="42" customWidth="1"/>
    <col min="12549" max="12549" width="10.5546875" style="42" customWidth="1"/>
    <col min="12550" max="12553" width="0" style="42" hidden="1" customWidth="1"/>
    <col min="12554" max="12554" width="16.109375" style="42" customWidth="1"/>
    <col min="12555" max="12567" width="0" style="42" hidden="1" customWidth="1"/>
    <col min="12568" max="12569" width="12.88671875" style="42" customWidth="1"/>
    <col min="12570" max="12575" width="0" style="42" hidden="1" customWidth="1"/>
    <col min="12576" max="12799" width="8.88671875" style="42"/>
    <col min="12800" max="12800" width="43.88671875" style="42" customWidth="1"/>
    <col min="12801" max="12804" width="8.5546875" style="42" customWidth="1"/>
    <col min="12805" max="12805" width="10.5546875" style="42" customWidth="1"/>
    <col min="12806" max="12809" width="0" style="42" hidden="1" customWidth="1"/>
    <col min="12810" max="12810" width="16.109375" style="42" customWidth="1"/>
    <col min="12811" max="12823" width="0" style="42" hidden="1" customWidth="1"/>
    <col min="12824" max="12825" width="12.88671875" style="42" customWidth="1"/>
    <col min="12826" max="12831" width="0" style="42" hidden="1" customWidth="1"/>
    <col min="12832" max="13055" width="8.88671875" style="42"/>
    <col min="13056" max="13056" width="43.88671875" style="42" customWidth="1"/>
    <col min="13057" max="13060" width="8.5546875" style="42" customWidth="1"/>
    <col min="13061" max="13061" width="10.5546875" style="42" customWidth="1"/>
    <col min="13062" max="13065" width="0" style="42" hidden="1" customWidth="1"/>
    <col min="13066" max="13066" width="16.109375" style="42" customWidth="1"/>
    <col min="13067" max="13079" width="0" style="42" hidden="1" customWidth="1"/>
    <col min="13080" max="13081" width="12.88671875" style="42" customWidth="1"/>
    <col min="13082" max="13087" width="0" style="42" hidden="1" customWidth="1"/>
    <col min="13088" max="13311" width="8.88671875" style="42"/>
    <col min="13312" max="13312" width="43.88671875" style="42" customWidth="1"/>
    <col min="13313" max="13316" width="8.5546875" style="42" customWidth="1"/>
    <col min="13317" max="13317" width="10.5546875" style="42" customWidth="1"/>
    <col min="13318" max="13321" width="0" style="42" hidden="1" customWidth="1"/>
    <col min="13322" max="13322" width="16.109375" style="42" customWidth="1"/>
    <col min="13323" max="13335" width="0" style="42" hidden="1" customWidth="1"/>
    <col min="13336" max="13337" width="12.88671875" style="42" customWidth="1"/>
    <col min="13338" max="13343" width="0" style="42" hidden="1" customWidth="1"/>
    <col min="13344" max="13567" width="8.88671875" style="42"/>
    <col min="13568" max="13568" width="43.88671875" style="42" customWidth="1"/>
    <col min="13569" max="13572" width="8.5546875" style="42" customWidth="1"/>
    <col min="13573" max="13573" width="10.5546875" style="42" customWidth="1"/>
    <col min="13574" max="13577" width="0" style="42" hidden="1" customWidth="1"/>
    <col min="13578" max="13578" width="16.109375" style="42" customWidth="1"/>
    <col min="13579" max="13591" width="0" style="42" hidden="1" customWidth="1"/>
    <col min="13592" max="13593" width="12.88671875" style="42" customWidth="1"/>
    <col min="13594" max="13599" width="0" style="42" hidden="1" customWidth="1"/>
    <col min="13600" max="13823" width="8.88671875" style="42"/>
    <col min="13824" max="13824" width="43.88671875" style="42" customWidth="1"/>
    <col min="13825" max="13828" width="8.5546875" style="42" customWidth="1"/>
    <col min="13829" max="13829" width="10.5546875" style="42" customWidth="1"/>
    <col min="13830" max="13833" width="0" style="42" hidden="1" customWidth="1"/>
    <col min="13834" max="13834" width="16.109375" style="42" customWidth="1"/>
    <col min="13835" max="13847" width="0" style="42" hidden="1" customWidth="1"/>
    <col min="13848" max="13849" width="12.88671875" style="42" customWidth="1"/>
    <col min="13850" max="13855" width="0" style="42" hidden="1" customWidth="1"/>
    <col min="13856" max="14079" width="8.88671875" style="42"/>
    <col min="14080" max="14080" width="43.88671875" style="42" customWidth="1"/>
    <col min="14081" max="14084" width="8.5546875" style="42" customWidth="1"/>
    <col min="14085" max="14085" width="10.5546875" style="42" customWidth="1"/>
    <col min="14086" max="14089" width="0" style="42" hidden="1" customWidth="1"/>
    <col min="14090" max="14090" width="16.109375" style="42" customWidth="1"/>
    <col min="14091" max="14103" width="0" style="42" hidden="1" customWidth="1"/>
    <col min="14104" max="14105" width="12.88671875" style="42" customWidth="1"/>
    <col min="14106" max="14111" width="0" style="42" hidden="1" customWidth="1"/>
    <col min="14112" max="14335" width="8.88671875" style="42"/>
    <col min="14336" max="14336" width="43.88671875" style="42" customWidth="1"/>
    <col min="14337" max="14340" width="8.5546875" style="42" customWidth="1"/>
    <col min="14341" max="14341" width="10.5546875" style="42" customWidth="1"/>
    <col min="14342" max="14345" width="0" style="42" hidden="1" customWidth="1"/>
    <col min="14346" max="14346" width="16.109375" style="42" customWidth="1"/>
    <col min="14347" max="14359" width="0" style="42" hidden="1" customWidth="1"/>
    <col min="14360" max="14361" width="12.88671875" style="42" customWidth="1"/>
    <col min="14362" max="14367" width="0" style="42" hidden="1" customWidth="1"/>
    <col min="14368" max="14591" width="8.88671875" style="42"/>
    <col min="14592" max="14592" width="43.88671875" style="42" customWidth="1"/>
    <col min="14593" max="14596" width="8.5546875" style="42" customWidth="1"/>
    <col min="14597" max="14597" width="10.5546875" style="42" customWidth="1"/>
    <col min="14598" max="14601" width="0" style="42" hidden="1" customWidth="1"/>
    <col min="14602" max="14602" width="16.109375" style="42" customWidth="1"/>
    <col min="14603" max="14615" width="0" style="42" hidden="1" customWidth="1"/>
    <col min="14616" max="14617" width="12.88671875" style="42" customWidth="1"/>
    <col min="14618" max="14623" width="0" style="42" hidden="1" customWidth="1"/>
    <col min="14624" max="14847" width="8.88671875" style="42"/>
    <col min="14848" max="14848" width="43.88671875" style="42" customWidth="1"/>
    <col min="14849" max="14852" width="8.5546875" style="42" customWidth="1"/>
    <col min="14853" max="14853" width="10.5546875" style="42" customWidth="1"/>
    <col min="14854" max="14857" width="0" style="42" hidden="1" customWidth="1"/>
    <col min="14858" max="14858" width="16.109375" style="42" customWidth="1"/>
    <col min="14859" max="14871" width="0" style="42" hidden="1" customWidth="1"/>
    <col min="14872" max="14873" width="12.88671875" style="42" customWidth="1"/>
    <col min="14874" max="14879" width="0" style="42" hidden="1" customWidth="1"/>
    <col min="14880" max="15103" width="8.88671875" style="42"/>
    <col min="15104" max="15104" width="43.88671875" style="42" customWidth="1"/>
    <col min="15105" max="15108" width="8.5546875" style="42" customWidth="1"/>
    <col min="15109" max="15109" width="10.5546875" style="42" customWidth="1"/>
    <col min="15110" max="15113" width="0" style="42" hidden="1" customWidth="1"/>
    <col min="15114" max="15114" width="16.109375" style="42" customWidth="1"/>
    <col min="15115" max="15127" width="0" style="42" hidden="1" customWidth="1"/>
    <col min="15128" max="15129" width="12.88671875" style="42" customWidth="1"/>
    <col min="15130" max="15135" width="0" style="42" hidden="1" customWidth="1"/>
    <col min="15136" max="15359" width="8.88671875" style="42"/>
    <col min="15360" max="15360" width="43.88671875" style="42" customWidth="1"/>
    <col min="15361" max="15364" width="8.5546875" style="42" customWidth="1"/>
    <col min="15365" max="15365" width="10.5546875" style="42" customWidth="1"/>
    <col min="15366" max="15369" width="0" style="42" hidden="1" customWidth="1"/>
    <col min="15370" max="15370" width="16.109375" style="42" customWidth="1"/>
    <col min="15371" max="15383" width="0" style="42" hidden="1" customWidth="1"/>
    <col min="15384" max="15385" width="12.88671875" style="42" customWidth="1"/>
    <col min="15386" max="15391" width="0" style="42" hidden="1" customWidth="1"/>
    <col min="15392" max="15615" width="8.88671875" style="42"/>
    <col min="15616" max="15616" width="43.88671875" style="42" customWidth="1"/>
    <col min="15617" max="15620" width="8.5546875" style="42" customWidth="1"/>
    <col min="15621" max="15621" width="10.5546875" style="42" customWidth="1"/>
    <col min="15622" max="15625" width="0" style="42" hidden="1" customWidth="1"/>
    <col min="15626" max="15626" width="16.109375" style="42" customWidth="1"/>
    <col min="15627" max="15639" width="0" style="42" hidden="1" customWidth="1"/>
    <col min="15640" max="15641" width="12.88671875" style="42" customWidth="1"/>
    <col min="15642" max="15647" width="0" style="42" hidden="1" customWidth="1"/>
    <col min="15648" max="15871" width="8.88671875" style="42"/>
    <col min="15872" max="15872" width="43.88671875" style="42" customWidth="1"/>
    <col min="15873" max="15876" width="8.5546875" style="42" customWidth="1"/>
    <col min="15877" max="15877" width="10.5546875" style="42" customWidth="1"/>
    <col min="15878" max="15881" width="0" style="42" hidden="1" customWidth="1"/>
    <col min="15882" max="15882" width="16.109375" style="42" customWidth="1"/>
    <col min="15883" max="15895" width="0" style="42" hidden="1" customWidth="1"/>
    <col min="15896" max="15897" width="12.88671875" style="42" customWidth="1"/>
    <col min="15898" max="15903" width="0" style="42" hidden="1" customWidth="1"/>
    <col min="15904" max="16127" width="8.88671875" style="42"/>
    <col min="16128" max="16128" width="43.88671875" style="42" customWidth="1"/>
    <col min="16129" max="16132" width="8.5546875" style="42" customWidth="1"/>
    <col min="16133" max="16133" width="10.5546875" style="42" customWidth="1"/>
    <col min="16134" max="16137" width="0" style="42" hidden="1" customWidth="1"/>
    <col min="16138" max="16138" width="16.109375" style="42" customWidth="1"/>
    <col min="16139" max="16151" width="0" style="42" hidden="1" customWidth="1"/>
    <col min="16152" max="16153" width="12.88671875" style="42" customWidth="1"/>
    <col min="16154" max="16159" width="0" style="42" hidden="1" customWidth="1"/>
    <col min="16160" max="16384" width="8.88671875" style="42"/>
  </cols>
  <sheetData>
    <row r="1" spans="1:31" x14ac:dyDescent="0.3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41"/>
      <c r="AB1" s="41"/>
      <c r="AC1" s="41"/>
      <c r="AD1" s="41"/>
      <c r="AE1" s="41"/>
    </row>
    <row r="2" spans="1:31" x14ac:dyDescent="0.3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7.399999999999999" x14ac:dyDescent="0.3">
      <c r="A3" s="254" t="s">
        <v>236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43"/>
      <c r="AE3" s="44"/>
    </row>
    <row r="4" spans="1:31" ht="17.399999999999999" x14ac:dyDescent="0.3">
      <c r="A4" s="255" t="s">
        <v>408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44"/>
      <c r="AE4" s="44"/>
    </row>
    <row r="5" spans="1:31" x14ac:dyDescent="0.3">
      <c r="A5" s="256" t="s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7"/>
      <c r="AB5" s="257"/>
      <c r="AC5" s="257"/>
      <c r="AD5" s="257"/>
      <c r="AE5" s="257"/>
    </row>
    <row r="6" spans="1:31" x14ac:dyDescent="0.3">
      <c r="A6" s="249" t="s">
        <v>3</v>
      </c>
      <c r="B6" s="249" t="s">
        <v>64</v>
      </c>
      <c r="C6" s="249" t="s">
        <v>65</v>
      </c>
      <c r="D6" s="249" t="s">
        <v>66</v>
      </c>
      <c r="E6" s="249" t="s">
        <v>67</v>
      </c>
      <c r="F6" s="249" t="s">
        <v>237</v>
      </c>
      <c r="G6" s="249" t="s">
        <v>238</v>
      </c>
      <c r="H6" s="249" t="s">
        <v>238</v>
      </c>
      <c r="I6" s="249" t="s">
        <v>238</v>
      </c>
      <c r="J6" s="249" t="s">
        <v>238</v>
      </c>
      <c r="K6" s="249" t="s">
        <v>69</v>
      </c>
      <c r="L6" s="249" t="s">
        <v>238</v>
      </c>
      <c r="M6" s="249" t="s">
        <v>238</v>
      </c>
      <c r="N6" s="249" t="s">
        <v>238</v>
      </c>
      <c r="O6" s="249" t="s">
        <v>238</v>
      </c>
      <c r="P6" s="249" t="s">
        <v>238</v>
      </c>
      <c r="Q6" s="249" t="s">
        <v>238</v>
      </c>
      <c r="R6" s="249" t="s">
        <v>238</v>
      </c>
      <c r="S6" s="249" t="s">
        <v>238</v>
      </c>
      <c r="T6" s="249" t="s">
        <v>238</v>
      </c>
      <c r="U6" s="249" t="s">
        <v>238</v>
      </c>
      <c r="V6" s="249" t="s">
        <v>238</v>
      </c>
      <c r="W6" s="249" t="s">
        <v>238</v>
      </c>
      <c r="X6" s="249" t="s">
        <v>238</v>
      </c>
      <c r="Y6" s="249" t="s">
        <v>71</v>
      </c>
      <c r="Z6" s="45" t="s">
        <v>238</v>
      </c>
      <c r="AA6" s="250" t="s">
        <v>238</v>
      </c>
      <c r="AB6" s="245" t="s">
        <v>238</v>
      </c>
      <c r="AC6" s="245" t="s">
        <v>238</v>
      </c>
      <c r="AD6" s="245" t="s">
        <v>238</v>
      </c>
      <c r="AE6" s="245" t="s">
        <v>238</v>
      </c>
    </row>
    <row r="7" spans="1:31" x14ac:dyDescent="0.3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45"/>
      <c r="AA7" s="251"/>
      <c r="AB7" s="246"/>
      <c r="AC7" s="246"/>
      <c r="AD7" s="246"/>
      <c r="AE7" s="246"/>
    </row>
    <row r="8" spans="1:31" ht="46.8" x14ac:dyDescent="0.3">
      <c r="A8" s="46" t="s">
        <v>72</v>
      </c>
      <c r="B8" s="47" t="s">
        <v>73</v>
      </c>
      <c r="C8" s="47" t="s">
        <v>74</v>
      </c>
      <c r="D8" s="47" t="s">
        <v>239</v>
      </c>
      <c r="E8" s="47" t="s">
        <v>73</v>
      </c>
      <c r="F8" s="47" t="s">
        <v>73</v>
      </c>
      <c r="G8" s="47"/>
      <c r="H8" s="47"/>
      <c r="I8" s="47"/>
      <c r="J8" s="48">
        <v>0</v>
      </c>
      <c r="K8" s="48">
        <f>K9</f>
        <v>100000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50">
        <v>0</v>
      </c>
      <c r="AC8" s="51">
        <v>0</v>
      </c>
      <c r="AD8" s="50">
        <v>0</v>
      </c>
      <c r="AE8" s="51">
        <v>0</v>
      </c>
    </row>
    <row r="9" spans="1:31" outlineLevel="1" x14ac:dyDescent="0.3">
      <c r="A9" s="46" t="s">
        <v>240</v>
      </c>
      <c r="B9" s="47" t="s">
        <v>79</v>
      </c>
      <c r="C9" s="47" t="s">
        <v>267</v>
      </c>
      <c r="D9" s="47" t="s">
        <v>98</v>
      </c>
      <c r="E9" s="47" t="s">
        <v>99</v>
      </c>
      <c r="F9" s="47" t="s">
        <v>331</v>
      </c>
      <c r="G9" s="47"/>
      <c r="H9" s="47"/>
      <c r="I9" s="47"/>
      <c r="J9" s="52">
        <v>0</v>
      </c>
      <c r="K9" s="52">
        <v>100000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3">
        <v>0</v>
      </c>
      <c r="AB9" s="54">
        <v>0</v>
      </c>
      <c r="AC9" s="55">
        <v>0</v>
      </c>
      <c r="AD9" s="54">
        <v>0</v>
      </c>
      <c r="AE9" s="55">
        <v>0</v>
      </c>
    </row>
    <row r="10" spans="1:31" x14ac:dyDescent="0.3">
      <c r="A10" s="247" t="s">
        <v>165</v>
      </c>
      <c r="B10" s="247"/>
      <c r="C10" s="247"/>
      <c r="D10" s="247"/>
      <c r="E10" s="247"/>
      <c r="F10" s="247"/>
      <c r="G10" s="247"/>
      <c r="H10" s="247"/>
      <c r="I10" s="247"/>
      <c r="J10" s="48">
        <v>0</v>
      </c>
      <c r="K10" s="48">
        <f>K8</f>
        <v>100000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9">
        <v>0</v>
      </c>
      <c r="AB10" s="50">
        <v>0</v>
      </c>
      <c r="AC10" s="51">
        <v>0</v>
      </c>
      <c r="AD10" s="50">
        <v>0</v>
      </c>
      <c r="AE10" s="51">
        <v>0</v>
      </c>
    </row>
    <row r="11" spans="1:3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 t="s">
        <v>238</v>
      </c>
      <c r="AA11" s="41"/>
      <c r="AB11" s="41"/>
      <c r="AC11" s="41"/>
      <c r="AD11" s="41"/>
      <c r="AE11" s="41"/>
    </row>
    <row r="12" spans="1:31" x14ac:dyDescent="0.3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56"/>
      <c r="AA12" s="56"/>
      <c r="AB12" s="56"/>
      <c r="AC12" s="56"/>
      <c r="AD12" s="56"/>
      <c r="AE12" s="56"/>
    </row>
  </sheetData>
  <mergeCells count="37"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O6:O7"/>
    <mergeCell ref="P6:P7"/>
    <mergeCell ref="Q6:Q7"/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</mergeCells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Normal="100" workbookViewId="0">
      <selection activeCell="F12" sqref="F12"/>
    </sheetView>
  </sheetViews>
  <sheetFormatPr defaultRowHeight="14.4" x14ac:dyDescent="0.3"/>
  <cols>
    <col min="1" max="1" width="50.77734375" style="75" customWidth="1"/>
    <col min="2" max="2" width="8.21875" style="75" customWidth="1"/>
    <col min="3" max="3" width="24.109375" style="75" customWidth="1"/>
    <col min="4" max="4" width="17.88671875" style="75" customWidth="1"/>
    <col min="5" max="6" width="13.77734375" style="75" customWidth="1"/>
    <col min="7" max="256" width="8.88671875" style="75"/>
    <col min="257" max="257" width="50.77734375" style="75" customWidth="1"/>
    <col min="258" max="258" width="8.21875" style="75" customWidth="1"/>
    <col min="259" max="259" width="24.109375" style="75" customWidth="1"/>
    <col min="260" max="260" width="21.21875" style="75" customWidth="1"/>
    <col min="261" max="262" width="22" style="75" customWidth="1"/>
    <col min="263" max="512" width="8.88671875" style="75"/>
    <col min="513" max="513" width="50.77734375" style="75" customWidth="1"/>
    <col min="514" max="514" width="8.21875" style="75" customWidth="1"/>
    <col min="515" max="515" width="24.109375" style="75" customWidth="1"/>
    <col min="516" max="516" width="21.21875" style="75" customWidth="1"/>
    <col min="517" max="518" width="22" style="75" customWidth="1"/>
    <col min="519" max="768" width="8.88671875" style="75"/>
    <col min="769" max="769" width="50.77734375" style="75" customWidth="1"/>
    <col min="770" max="770" width="8.21875" style="75" customWidth="1"/>
    <col min="771" max="771" width="24.109375" style="75" customWidth="1"/>
    <col min="772" max="772" width="21.21875" style="75" customWidth="1"/>
    <col min="773" max="774" width="22" style="75" customWidth="1"/>
    <col min="775" max="1024" width="8.88671875" style="75"/>
    <col min="1025" max="1025" width="50.77734375" style="75" customWidth="1"/>
    <col min="1026" max="1026" width="8.21875" style="75" customWidth="1"/>
    <col min="1027" max="1027" width="24.109375" style="75" customWidth="1"/>
    <col min="1028" max="1028" width="21.21875" style="75" customWidth="1"/>
    <col min="1029" max="1030" width="22" style="75" customWidth="1"/>
    <col min="1031" max="1280" width="8.88671875" style="75"/>
    <col min="1281" max="1281" width="50.77734375" style="75" customWidth="1"/>
    <col min="1282" max="1282" width="8.21875" style="75" customWidth="1"/>
    <col min="1283" max="1283" width="24.109375" style="75" customWidth="1"/>
    <col min="1284" max="1284" width="21.21875" style="75" customWidth="1"/>
    <col min="1285" max="1286" width="22" style="75" customWidth="1"/>
    <col min="1287" max="1536" width="8.88671875" style="75"/>
    <col min="1537" max="1537" width="50.77734375" style="75" customWidth="1"/>
    <col min="1538" max="1538" width="8.21875" style="75" customWidth="1"/>
    <col min="1539" max="1539" width="24.109375" style="75" customWidth="1"/>
    <col min="1540" max="1540" width="21.21875" style="75" customWidth="1"/>
    <col min="1541" max="1542" width="22" style="75" customWidth="1"/>
    <col min="1543" max="1792" width="8.88671875" style="75"/>
    <col min="1793" max="1793" width="50.77734375" style="75" customWidth="1"/>
    <col min="1794" max="1794" width="8.21875" style="75" customWidth="1"/>
    <col min="1795" max="1795" width="24.109375" style="75" customWidth="1"/>
    <col min="1796" max="1796" width="21.21875" style="75" customWidth="1"/>
    <col min="1797" max="1798" width="22" style="75" customWidth="1"/>
    <col min="1799" max="2048" width="8.88671875" style="75"/>
    <col min="2049" max="2049" width="50.77734375" style="75" customWidth="1"/>
    <col min="2050" max="2050" width="8.21875" style="75" customWidth="1"/>
    <col min="2051" max="2051" width="24.109375" style="75" customWidth="1"/>
    <col min="2052" max="2052" width="21.21875" style="75" customWidth="1"/>
    <col min="2053" max="2054" width="22" style="75" customWidth="1"/>
    <col min="2055" max="2304" width="8.88671875" style="75"/>
    <col min="2305" max="2305" width="50.77734375" style="75" customWidth="1"/>
    <col min="2306" max="2306" width="8.21875" style="75" customWidth="1"/>
    <col min="2307" max="2307" width="24.109375" style="75" customWidth="1"/>
    <col min="2308" max="2308" width="21.21875" style="75" customWidth="1"/>
    <col min="2309" max="2310" width="22" style="75" customWidth="1"/>
    <col min="2311" max="2560" width="8.88671875" style="75"/>
    <col min="2561" max="2561" width="50.77734375" style="75" customWidth="1"/>
    <col min="2562" max="2562" width="8.21875" style="75" customWidth="1"/>
    <col min="2563" max="2563" width="24.109375" style="75" customWidth="1"/>
    <col min="2564" max="2564" width="21.21875" style="75" customWidth="1"/>
    <col min="2565" max="2566" width="22" style="75" customWidth="1"/>
    <col min="2567" max="2816" width="8.88671875" style="75"/>
    <col min="2817" max="2817" width="50.77734375" style="75" customWidth="1"/>
    <col min="2818" max="2818" width="8.21875" style="75" customWidth="1"/>
    <col min="2819" max="2819" width="24.109375" style="75" customWidth="1"/>
    <col min="2820" max="2820" width="21.21875" style="75" customWidth="1"/>
    <col min="2821" max="2822" width="22" style="75" customWidth="1"/>
    <col min="2823" max="3072" width="8.88671875" style="75"/>
    <col min="3073" max="3073" width="50.77734375" style="75" customWidth="1"/>
    <col min="3074" max="3074" width="8.21875" style="75" customWidth="1"/>
    <col min="3075" max="3075" width="24.109375" style="75" customWidth="1"/>
    <col min="3076" max="3076" width="21.21875" style="75" customWidth="1"/>
    <col min="3077" max="3078" width="22" style="75" customWidth="1"/>
    <col min="3079" max="3328" width="8.88671875" style="75"/>
    <col min="3329" max="3329" width="50.77734375" style="75" customWidth="1"/>
    <col min="3330" max="3330" width="8.21875" style="75" customWidth="1"/>
    <col min="3331" max="3331" width="24.109375" style="75" customWidth="1"/>
    <col min="3332" max="3332" width="21.21875" style="75" customWidth="1"/>
    <col min="3333" max="3334" width="22" style="75" customWidth="1"/>
    <col min="3335" max="3584" width="8.88671875" style="75"/>
    <col min="3585" max="3585" width="50.77734375" style="75" customWidth="1"/>
    <col min="3586" max="3586" width="8.21875" style="75" customWidth="1"/>
    <col min="3587" max="3587" width="24.109375" style="75" customWidth="1"/>
    <col min="3588" max="3588" width="21.21875" style="75" customWidth="1"/>
    <col min="3589" max="3590" width="22" style="75" customWidth="1"/>
    <col min="3591" max="3840" width="8.88671875" style="75"/>
    <col min="3841" max="3841" width="50.77734375" style="75" customWidth="1"/>
    <col min="3842" max="3842" width="8.21875" style="75" customWidth="1"/>
    <col min="3843" max="3843" width="24.109375" style="75" customWidth="1"/>
    <col min="3844" max="3844" width="21.21875" style="75" customWidth="1"/>
    <col min="3845" max="3846" width="22" style="75" customWidth="1"/>
    <col min="3847" max="4096" width="8.88671875" style="75"/>
    <col min="4097" max="4097" width="50.77734375" style="75" customWidth="1"/>
    <col min="4098" max="4098" width="8.21875" style="75" customWidth="1"/>
    <col min="4099" max="4099" width="24.109375" style="75" customWidth="1"/>
    <col min="4100" max="4100" width="21.21875" style="75" customWidth="1"/>
    <col min="4101" max="4102" width="22" style="75" customWidth="1"/>
    <col min="4103" max="4352" width="8.88671875" style="75"/>
    <col min="4353" max="4353" width="50.77734375" style="75" customWidth="1"/>
    <col min="4354" max="4354" width="8.21875" style="75" customWidth="1"/>
    <col min="4355" max="4355" width="24.109375" style="75" customWidth="1"/>
    <col min="4356" max="4356" width="21.21875" style="75" customWidth="1"/>
    <col min="4357" max="4358" width="22" style="75" customWidth="1"/>
    <col min="4359" max="4608" width="8.88671875" style="75"/>
    <col min="4609" max="4609" width="50.77734375" style="75" customWidth="1"/>
    <col min="4610" max="4610" width="8.21875" style="75" customWidth="1"/>
    <col min="4611" max="4611" width="24.109375" style="75" customWidth="1"/>
    <col min="4612" max="4612" width="21.21875" style="75" customWidth="1"/>
    <col min="4613" max="4614" width="22" style="75" customWidth="1"/>
    <col min="4615" max="4864" width="8.88671875" style="75"/>
    <col min="4865" max="4865" width="50.77734375" style="75" customWidth="1"/>
    <col min="4866" max="4866" width="8.21875" style="75" customWidth="1"/>
    <col min="4867" max="4867" width="24.109375" style="75" customWidth="1"/>
    <col min="4868" max="4868" width="21.21875" style="75" customWidth="1"/>
    <col min="4869" max="4870" width="22" style="75" customWidth="1"/>
    <col min="4871" max="5120" width="8.88671875" style="75"/>
    <col min="5121" max="5121" width="50.77734375" style="75" customWidth="1"/>
    <col min="5122" max="5122" width="8.21875" style="75" customWidth="1"/>
    <col min="5123" max="5123" width="24.109375" style="75" customWidth="1"/>
    <col min="5124" max="5124" width="21.21875" style="75" customWidth="1"/>
    <col min="5125" max="5126" width="22" style="75" customWidth="1"/>
    <col min="5127" max="5376" width="8.88671875" style="75"/>
    <col min="5377" max="5377" width="50.77734375" style="75" customWidth="1"/>
    <col min="5378" max="5378" width="8.21875" style="75" customWidth="1"/>
    <col min="5379" max="5379" width="24.109375" style="75" customWidth="1"/>
    <col min="5380" max="5380" width="21.21875" style="75" customWidth="1"/>
    <col min="5381" max="5382" width="22" style="75" customWidth="1"/>
    <col min="5383" max="5632" width="8.88671875" style="75"/>
    <col min="5633" max="5633" width="50.77734375" style="75" customWidth="1"/>
    <col min="5634" max="5634" width="8.21875" style="75" customWidth="1"/>
    <col min="5635" max="5635" width="24.109375" style="75" customWidth="1"/>
    <col min="5636" max="5636" width="21.21875" style="75" customWidth="1"/>
    <col min="5637" max="5638" width="22" style="75" customWidth="1"/>
    <col min="5639" max="5888" width="8.88671875" style="75"/>
    <col min="5889" max="5889" width="50.77734375" style="75" customWidth="1"/>
    <col min="5890" max="5890" width="8.21875" style="75" customWidth="1"/>
    <col min="5891" max="5891" width="24.109375" style="75" customWidth="1"/>
    <col min="5892" max="5892" width="21.21875" style="75" customWidth="1"/>
    <col min="5893" max="5894" width="22" style="75" customWidth="1"/>
    <col min="5895" max="6144" width="8.88671875" style="75"/>
    <col min="6145" max="6145" width="50.77734375" style="75" customWidth="1"/>
    <col min="6146" max="6146" width="8.21875" style="75" customWidth="1"/>
    <col min="6147" max="6147" width="24.109375" style="75" customWidth="1"/>
    <col min="6148" max="6148" width="21.21875" style="75" customWidth="1"/>
    <col min="6149" max="6150" width="22" style="75" customWidth="1"/>
    <col min="6151" max="6400" width="8.88671875" style="75"/>
    <col min="6401" max="6401" width="50.77734375" style="75" customWidth="1"/>
    <col min="6402" max="6402" width="8.21875" style="75" customWidth="1"/>
    <col min="6403" max="6403" width="24.109375" style="75" customWidth="1"/>
    <col min="6404" max="6404" width="21.21875" style="75" customWidth="1"/>
    <col min="6405" max="6406" width="22" style="75" customWidth="1"/>
    <col min="6407" max="6656" width="8.88671875" style="75"/>
    <col min="6657" max="6657" width="50.77734375" style="75" customWidth="1"/>
    <col min="6658" max="6658" width="8.21875" style="75" customWidth="1"/>
    <col min="6659" max="6659" width="24.109375" style="75" customWidth="1"/>
    <col min="6660" max="6660" width="21.21875" style="75" customWidth="1"/>
    <col min="6661" max="6662" width="22" style="75" customWidth="1"/>
    <col min="6663" max="6912" width="8.88671875" style="75"/>
    <col min="6913" max="6913" width="50.77734375" style="75" customWidth="1"/>
    <col min="6914" max="6914" width="8.21875" style="75" customWidth="1"/>
    <col min="6915" max="6915" width="24.109375" style="75" customWidth="1"/>
    <col min="6916" max="6916" width="21.21875" style="75" customWidth="1"/>
    <col min="6917" max="6918" width="22" style="75" customWidth="1"/>
    <col min="6919" max="7168" width="8.88671875" style="75"/>
    <col min="7169" max="7169" width="50.77734375" style="75" customWidth="1"/>
    <col min="7170" max="7170" width="8.21875" style="75" customWidth="1"/>
    <col min="7171" max="7171" width="24.109375" style="75" customWidth="1"/>
    <col min="7172" max="7172" width="21.21875" style="75" customWidth="1"/>
    <col min="7173" max="7174" width="22" style="75" customWidth="1"/>
    <col min="7175" max="7424" width="8.88671875" style="75"/>
    <col min="7425" max="7425" width="50.77734375" style="75" customWidth="1"/>
    <col min="7426" max="7426" width="8.21875" style="75" customWidth="1"/>
    <col min="7427" max="7427" width="24.109375" style="75" customWidth="1"/>
    <col min="7428" max="7428" width="21.21875" style="75" customWidth="1"/>
    <col min="7429" max="7430" width="22" style="75" customWidth="1"/>
    <col min="7431" max="7680" width="8.88671875" style="75"/>
    <col min="7681" max="7681" width="50.77734375" style="75" customWidth="1"/>
    <col min="7682" max="7682" width="8.21875" style="75" customWidth="1"/>
    <col min="7683" max="7683" width="24.109375" style="75" customWidth="1"/>
    <col min="7684" max="7684" width="21.21875" style="75" customWidth="1"/>
    <col min="7685" max="7686" width="22" style="75" customWidth="1"/>
    <col min="7687" max="7936" width="8.88671875" style="75"/>
    <col min="7937" max="7937" width="50.77734375" style="75" customWidth="1"/>
    <col min="7938" max="7938" width="8.21875" style="75" customWidth="1"/>
    <col min="7939" max="7939" width="24.109375" style="75" customWidth="1"/>
    <col min="7940" max="7940" width="21.21875" style="75" customWidth="1"/>
    <col min="7941" max="7942" width="22" style="75" customWidth="1"/>
    <col min="7943" max="8192" width="8.88671875" style="75"/>
    <col min="8193" max="8193" width="50.77734375" style="75" customWidth="1"/>
    <col min="8194" max="8194" width="8.21875" style="75" customWidth="1"/>
    <col min="8195" max="8195" width="24.109375" style="75" customWidth="1"/>
    <col min="8196" max="8196" width="21.21875" style="75" customWidth="1"/>
    <col min="8197" max="8198" width="22" style="75" customWidth="1"/>
    <col min="8199" max="8448" width="8.88671875" style="75"/>
    <col min="8449" max="8449" width="50.77734375" style="75" customWidth="1"/>
    <col min="8450" max="8450" width="8.21875" style="75" customWidth="1"/>
    <col min="8451" max="8451" width="24.109375" style="75" customWidth="1"/>
    <col min="8452" max="8452" width="21.21875" style="75" customWidth="1"/>
    <col min="8453" max="8454" width="22" style="75" customWidth="1"/>
    <col min="8455" max="8704" width="8.88671875" style="75"/>
    <col min="8705" max="8705" width="50.77734375" style="75" customWidth="1"/>
    <col min="8706" max="8706" width="8.21875" style="75" customWidth="1"/>
    <col min="8707" max="8707" width="24.109375" style="75" customWidth="1"/>
    <col min="8708" max="8708" width="21.21875" style="75" customWidth="1"/>
    <col min="8709" max="8710" width="22" style="75" customWidth="1"/>
    <col min="8711" max="8960" width="8.88671875" style="75"/>
    <col min="8961" max="8961" width="50.77734375" style="75" customWidth="1"/>
    <col min="8962" max="8962" width="8.21875" style="75" customWidth="1"/>
    <col min="8963" max="8963" width="24.109375" style="75" customWidth="1"/>
    <col min="8964" max="8964" width="21.21875" style="75" customWidth="1"/>
    <col min="8965" max="8966" width="22" style="75" customWidth="1"/>
    <col min="8967" max="9216" width="8.88671875" style="75"/>
    <col min="9217" max="9217" width="50.77734375" style="75" customWidth="1"/>
    <col min="9218" max="9218" width="8.21875" style="75" customWidth="1"/>
    <col min="9219" max="9219" width="24.109375" style="75" customWidth="1"/>
    <col min="9220" max="9220" width="21.21875" style="75" customWidth="1"/>
    <col min="9221" max="9222" width="22" style="75" customWidth="1"/>
    <col min="9223" max="9472" width="8.88671875" style="75"/>
    <col min="9473" max="9473" width="50.77734375" style="75" customWidth="1"/>
    <col min="9474" max="9474" width="8.21875" style="75" customWidth="1"/>
    <col min="9475" max="9475" width="24.109375" style="75" customWidth="1"/>
    <col min="9476" max="9476" width="21.21875" style="75" customWidth="1"/>
    <col min="9477" max="9478" width="22" style="75" customWidth="1"/>
    <col min="9479" max="9728" width="8.88671875" style="75"/>
    <col min="9729" max="9729" width="50.77734375" style="75" customWidth="1"/>
    <col min="9730" max="9730" width="8.21875" style="75" customWidth="1"/>
    <col min="9731" max="9731" width="24.109375" style="75" customWidth="1"/>
    <col min="9732" max="9732" width="21.21875" style="75" customWidth="1"/>
    <col min="9733" max="9734" width="22" style="75" customWidth="1"/>
    <col min="9735" max="9984" width="8.88671875" style="75"/>
    <col min="9985" max="9985" width="50.77734375" style="75" customWidth="1"/>
    <col min="9986" max="9986" width="8.21875" style="75" customWidth="1"/>
    <col min="9987" max="9987" width="24.109375" style="75" customWidth="1"/>
    <col min="9988" max="9988" width="21.21875" style="75" customWidth="1"/>
    <col min="9989" max="9990" width="22" style="75" customWidth="1"/>
    <col min="9991" max="10240" width="8.88671875" style="75"/>
    <col min="10241" max="10241" width="50.77734375" style="75" customWidth="1"/>
    <col min="10242" max="10242" width="8.21875" style="75" customWidth="1"/>
    <col min="10243" max="10243" width="24.109375" style="75" customWidth="1"/>
    <col min="10244" max="10244" width="21.21875" style="75" customWidth="1"/>
    <col min="10245" max="10246" width="22" style="75" customWidth="1"/>
    <col min="10247" max="10496" width="8.88671875" style="75"/>
    <col min="10497" max="10497" width="50.77734375" style="75" customWidth="1"/>
    <col min="10498" max="10498" width="8.21875" style="75" customWidth="1"/>
    <col min="10499" max="10499" width="24.109375" style="75" customWidth="1"/>
    <col min="10500" max="10500" width="21.21875" style="75" customWidth="1"/>
    <col min="10501" max="10502" width="22" style="75" customWidth="1"/>
    <col min="10503" max="10752" width="8.88671875" style="75"/>
    <col min="10753" max="10753" width="50.77734375" style="75" customWidth="1"/>
    <col min="10754" max="10754" width="8.21875" style="75" customWidth="1"/>
    <col min="10755" max="10755" width="24.109375" style="75" customWidth="1"/>
    <col min="10756" max="10756" width="21.21875" style="75" customWidth="1"/>
    <col min="10757" max="10758" width="22" style="75" customWidth="1"/>
    <col min="10759" max="11008" width="8.88671875" style="75"/>
    <col min="11009" max="11009" width="50.77734375" style="75" customWidth="1"/>
    <col min="11010" max="11010" width="8.21875" style="75" customWidth="1"/>
    <col min="11011" max="11011" width="24.109375" style="75" customWidth="1"/>
    <col min="11012" max="11012" width="21.21875" style="75" customWidth="1"/>
    <col min="11013" max="11014" width="22" style="75" customWidth="1"/>
    <col min="11015" max="11264" width="8.88671875" style="75"/>
    <col min="11265" max="11265" width="50.77734375" style="75" customWidth="1"/>
    <col min="11266" max="11266" width="8.21875" style="75" customWidth="1"/>
    <col min="11267" max="11267" width="24.109375" style="75" customWidth="1"/>
    <col min="11268" max="11268" width="21.21875" style="75" customWidth="1"/>
    <col min="11269" max="11270" width="22" style="75" customWidth="1"/>
    <col min="11271" max="11520" width="8.88671875" style="75"/>
    <col min="11521" max="11521" width="50.77734375" style="75" customWidth="1"/>
    <col min="11522" max="11522" width="8.21875" style="75" customWidth="1"/>
    <col min="11523" max="11523" width="24.109375" style="75" customWidth="1"/>
    <col min="11524" max="11524" width="21.21875" style="75" customWidth="1"/>
    <col min="11525" max="11526" width="22" style="75" customWidth="1"/>
    <col min="11527" max="11776" width="8.88671875" style="75"/>
    <col min="11777" max="11777" width="50.77734375" style="75" customWidth="1"/>
    <col min="11778" max="11778" width="8.21875" style="75" customWidth="1"/>
    <col min="11779" max="11779" width="24.109375" style="75" customWidth="1"/>
    <col min="11780" max="11780" width="21.21875" style="75" customWidth="1"/>
    <col min="11781" max="11782" width="22" style="75" customWidth="1"/>
    <col min="11783" max="12032" width="8.88671875" style="75"/>
    <col min="12033" max="12033" width="50.77734375" style="75" customWidth="1"/>
    <col min="12034" max="12034" width="8.21875" style="75" customWidth="1"/>
    <col min="12035" max="12035" width="24.109375" style="75" customWidth="1"/>
    <col min="12036" max="12036" width="21.21875" style="75" customWidth="1"/>
    <col min="12037" max="12038" width="22" style="75" customWidth="1"/>
    <col min="12039" max="12288" width="8.88671875" style="75"/>
    <col min="12289" max="12289" width="50.77734375" style="75" customWidth="1"/>
    <col min="12290" max="12290" width="8.21875" style="75" customWidth="1"/>
    <col min="12291" max="12291" width="24.109375" style="75" customWidth="1"/>
    <col min="12292" max="12292" width="21.21875" style="75" customWidth="1"/>
    <col min="12293" max="12294" width="22" style="75" customWidth="1"/>
    <col min="12295" max="12544" width="8.88671875" style="75"/>
    <col min="12545" max="12545" width="50.77734375" style="75" customWidth="1"/>
    <col min="12546" max="12546" width="8.21875" style="75" customWidth="1"/>
    <col min="12547" max="12547" width="24.109375" style="75" customWidth="1"/>
    <col min="12548" max="12548" width="21.21875" style="75" customWidth="1"/>
    <col min="12549" max="12550" width="22" style="75" customWidth="1"/>
    <col min="12551" max="12800" width="8.88671875" style="75"/>
    <col min="12801" max="12801" width="50.77734375" style="75" customWidth="1"/>
    <col min="12802" max="12802" width="8.21875" style="75" customWidth="1"/>
    <col min="12803" max="12803" width="24.109375" style="75" customWidth="1"/>
    <col min="12804" max="12804" width="21.21875" style="75" customWidth="1"/>
    <col min="12805" max="12806" width="22" style="75" customWidth="1"/>
    <col min="12807" max="13056" width="8.88671875" style="75"/>
    <col min="13057" max="13057" width="50.77734375" style="75" customWidth="1"/>
    <col min="13058" max="13058" width="8.21875" style="75" customWidth="1"/>
    <col min="13059" max="13059" width="24.109375" style="75" customWidth="1"/>
    <col min="13060" max="13060" width="21.21875" style="75" customWidth="1"/>
    <col min="13061" max="13062" width="22" style="75" customWidth="1"/>
    <col min="13063" max="13312" width="8.88671875" style="75"/>
    <col min="13313" max="13313" width="50.77734375" style="75" customWidth="1"/>
    <col min="13314" max="13314" width="8.21875" style="75" customWidth="1"/>
    <col min="13315" max="13315" width="24.109375" style="75" customWidth="1"/>
    <col min="13316" max="13316" width="21.21875" style="75" customWidth="1"/>
    <col min="13317" max="13318" width="22" style="75" customWidth="1"/>
    <col min="13319" max="13568" width="8.88671875" style="75"/>
    <col min="13569" max="13569" width="50.77734375" style="75" customWidth="1"/>
    <col min="13570" max="13570" width="8.21875" style="75" customWidth="1"/>
    <col min="13571" max="13571" width="24.109375" style="75" customWidth="1"/>
    <col min="13572" max="13572" width="21.21875" style="75" customWidth="1"/>
    <col min="13573" max="13574" width="22" style="75" customWidth="1"/>
    <col min="13575" max="13824" width="8.88671875" style="75"/>
    <col min="13825" max="13825" width="50.77734375" style="75" customWidth="1"/>
    <col min="13826" max="13826" width="8.21875" style="75" customWidth="1"/>
    <col min="13827" max="13827" width="24.109375" style="75" customWidth="1"/>
    <col min="13828" max="13828" width="21.21875" style="75" customWidth="1"/>
    <col min="13829" max="13830" width="22" style="75" customWidth="1"/>
    <col min="13831" max="14080" width="8.88671875" style="75"/>
    <col min="14081" max="14081" width="50.77734375" style="75" customWidth="1"/>
    <col min="14082" max="14082" width="8.21875" style="75" customWidth="1"/>
    <col min="14083" max="14083" width="24.109375" style="75" customWidth="1"/>
    <col min="14084" max="14084" width="21.21875" style="75" customWidth="1"/>
    <col min="14085" max="14086" width="22" style="75" customWidth="1"/>
    <col min="14087" max="14336" width="8.88671875" style="75"/>
    <col min="14337" max="14337" width="50.77734375" style="75" customWidth="1"/>
    <col min="14338" max="14338" width="8.21875" style="75" customWidth="1"/>
    <col min="14339" max="14339" width="24.109375" style="75" customWidth="1"/>
    <col min="14340" max="14340" width="21.21875" style="75" customWidth="1"/>
    <col min="14341" max="14342" width="22" style="75" customWidth="1"/>
    <col min="14343" max="14592" width="8.88671875" style="75"/>
    <col min="14593" max="14593" width="50.77734375" style="75" customWidth="1"/>
    <col min="14594" max="14594" width="8.21875" style="75" customWidth="1"/>
    <col min="14595" max="14595" width="24.109375" style="75" customWidth="1"/>
    <col min="14596" max="14596" width="21.21875" style="75" customWidth="1"/>
    <col min="14597" max="14598" width="22" style="75" customWidth="1"/>
    <col min="14599" max="14848" width="8.88671875" style="75"/>
    <col min="14849" max="14849" width="50.77734375" style="75" customWidth="1"/>
    <col min="14850" max="14850" width="8.21875" style="75" customWidth="1"/>
    <col min="14851" max="14851" width="24.109375" style="75" customWidth="1"/>
    <col min="14852" max="14852" width="21.21875" style="75" customWidth="1"/>
    <col min="14853" max="14854" width="22" style="75" customWidth="1"/>
    <col min="14855" max="15104" width="8.88671875" style="75"/>
    <col min="15105" max="15105" width="50.77734375" style="75" customWidth="1"/>
    <col min="15106" max="15106" width="8.21875" style="75" customWidth="1"/>
    <col min="15107" max="15107" width="24.109375" style="75" customWidth="1"/>
    <col min="15108" max="15108" width="21.21875" style="75" customWidth="1"/>
    <col min="15109" max="15110" width="22" style="75" customWidth="1"/>
    <col min="15111" max="15360" width="8.88671875" style="75"/>
    <col min="15361" max="15361" width="50.77734375" style="75" customWidth="1"/>
    <col min="15362" max="15362" width="8.21875" style="75" customWidth="1"/>
    <col min="15363" max="15363" width="24.109375" style="75" customWidth="1"/>
    <col min="15364" max="15364" width="21.21875" style="75" customWidth="1"/>
    <col min="15365" max="15366" width="22" style="75" customWidth="1"/>
    <col min="15367" max="15616" width="8.88671875" style="75"/>
    <col min="15617" max="15617" width="50.77734375" style="75" customWidth="1"/>
    <col min="15618" max="15618" width="8.21875" style="75" customWidth="1"/>
    <col min="15619" max="15619" width="24.109375" style="75" customWidth="1"/>
    <col min="15620" max="15620" width="21.21875" style="75" customWidth="1"/>
    <col min="15621" max="15622" width="22" style="75" customWidth="1"/>
    <col min="15623" max="15872" width="8.88671875" style="75"/>
    <col min="15873" max="15873" width="50.77734375" style="75" customWidth="1"/>
    <col min="15874" max="15874" width="8.21875" style="75" customWidth="1"/>
    <col min="15875" max="15875" width="24.109375" style="75" customWidth="1"/>
    <col min="15876" max="15876" width="21.21875" style="75" customWidth="1"/>
    <col min="15877" max="15878" width="22" style="75" customWidth="1"/>
    <col min="15879" max="16128" width="8.88671875" style="75"/>
    <col min="16129" max="16129" width="50.77734375" style="75" customWidth="1"/>
    <col min="16130" max="16130" width="8.21875" style="75" customWidth="1"/>
    <col min="16131" max="16131" width="24.109375" style="75" customWidth="1"/>
    <col min="16132" max="16132" width="21.21875" style="75" customWidth="1"/>
    <col min="16133" max="16134" width="22" style="75" customWidth="1"/>
    <col min="16135" max="16384" width="8.88671875" style="75"/>
  </cols>
  <sheetData>
    <row r="1" spans="1:31" ht="19.8" customHeight="1" x14ac:dyDescent="0.3">
      <c r="E1" s="258" t="s">
        <v>392</v>
      </c>
      <c r="F1" s="258"/>
    </row>
    <row r="2" spans="1:31" ht="15.6" x14ac:dyDescent="0.3">
      <c r="A2" s="259" t="s">
        <v>241</v>
      </c>
      <c r="B2" s="260"/>
      <c r="C2" s="260"/>
      <c r="D2" s="260"/>
      <c r="E2" s="260"/>
      <c r="F2" s="260"/>
    </row>
    <row r="3" spans="1:31" ht="15.6" customHeight="1" x14ac:dyDescent="0.3">
      <c r="A3" s="72"/>
      <c r="B3" s="72"/>
      <c r="C3" s="72"/>
      <c r="D3" s="73"/>
      <c r="E3" s="73"/>
      <c r="F3" s="74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14.4" customHeight="1" x14ac:dyDescent="0.3">
      <c r="A4" s="261" t="s">
        <v>3</v>
      </c>
      <c r="B4" s="263" t="s">
        <v>242</v>
      </c>
      <c r="C4" s="263" t="s">
        <v>243</v>
      </c>
      <c r="D4" s="265" t="s">
        <v>244</v>
      </c>
      <c r="E4" s="265" t="s">
        <v>245</v>
      </c>
      <c r="F4" s="265" t="s">
        <v>246</v>
      </c>
    </row>
    <row r="5" spans="1:31" ht="14.4" customHeight="1" x14ac:dyDescent="0.3">
      <c r="A5" s="262"/>
      <c r="B5" s="264"/>
      <c r="C5" s="264"/>
      <c r="D5" s="266"/>
      <c r="E5" s="266"/>
      <c r="F5" s="266"/>
    </row>
    <row r="6" spans="1:31" ht="24.6" customHeight="1" x14ac:dyDescent="0.3">
      <c r="A6" s="76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31" ht="14.4" customHeight="1" x14ac:dyDescent="0.3">
      <c r="A7" s="78" t="s">
        <v>247</v>
      </c>
      <c r="B7" s="79" t="s">
        <v>248</v>
      </c>
      <c r="C7" s="80" t="s">
        <v>249</v>
      </c>
      <c r="D7" s="81">
        <v>1586753.49</v>
      </c>
      <c r="E7" s="81">
        <v>-892085.67</v>
      </c>
      <c r="F7" s="82">
        <v>2478839.16</v>
      </c>
    </row>
    <row r="8" spans="1:31" ht="62.4" x14ac:dyDescent="0.3">
      <c r="A8" s="78" t="s">
        <v>250</v>
      </c>
      <c r="B8" s="79" t="s">
        <v>251</v>
      </c>
      <c r="C8" s="80" t="s">
        <v>249</v>
      </c>
      <c r="D8" s="81">
        <v>1000000</v>
      </c>
      <c r="E8" s="81">
        <v>0</v>
      </c>
      <c r="F8" s="82">
        <v>1000000</v>
      </c>
    </row>
    <row r="9" spans="1:31" ht="46.8" x14ac:dyDescent="0.3">
      <c r="A9" s="83" t="s">
        <v>342</v>
      </c>
      <c r="B9" s="84" t="s">
        <v>251</v>
      </c>
      <c r="C9" s="85" t="s">
        <v>252</v>
      </c>
      <c r="D9" s="86">
        <v>1000000</v>
      </c>
      <c r="E9" s="86">
        <v>0</v>
      </c>
      <c r="F9" s="87">
        <v>1000000</v>
      </c>
    </row>
    <row r="10" spans="1:31" ht="31.2" x14ac:dyDescent="0.3">
      <c r="A10" s="78" t="s">
        <v>253</v>
      </c>
      <c r="B10" s="79" t="s">
        <v>254</v>
      </c>
      <c r="C10" s="80" t="s">
        <v>249</v>
      </c>
      <c r="D10" s="81">
        <v>0</v>
      </c>
      <c r="E10" s="81">
        <v>0</v>
      </c>
      <c r="F10" s="82">
        <v>0</v>
      </c>
    </row>
    <row r="11" spans="1:31" ht="15.6" x14ac:dyDescent="0.3">
      <c r="A11" s="78" t="s">
        <v>255</v>
      </c>
      <c r="B11" s="79" t="s">
        <v>256</v>
      </c>
      <c r="C11" s="80"/>
      <c r="D11" s="81">
        <f>D12+D14</f>
        <v>586753.48999999464</v>
      </c>
      <c r="E11" s="81">
        <f t="shared" ref="E11" si="0">E12+E14</f>
        <v>-346187.27999999374</v>
      </c>
      <c r="F11" s="81">
        <v>932940.77</v>
      </c>
    </row>
    <row r="12" spans="1:31" ht="15.6" x14ac:dyDescent="0.3">
      <c r="A12" s="78" t="s">
        <v>257</v>
      </c>
      <c r="B12" s="79" t="s">
        <v>258</v>
      </c>
      <c r="C12" s="80"/>
      <c r="D12" s="81">
        <f>D13</f>
        <v>-84929535.219999999</v>
      </c>
      <c r="E12" s="81">
        <f t="shared" ref="E12:F12" si="1">E13</f>
        <v>-37720642.979999997</v>
      </c>
      <c r="F12" s="81">
        <f t="shared" si="1"/>
        <v>0</v>
      </c>
    </row>
    <row r="13" spans="1:31" ht="31.2" x14ac:dyDescent="0.3">
      <c r="A13" s="83" t="s">
        <v>259</v>
      </c>
      <c r="B13" s="84" t="s">
        <v>258</v>
      </c>
      <c r="C13" s="85" t="s">
        <v>260</v>
      </c>
      <c r="D13" s="86">
        <f>-84929535.22</f>
        <v>-84929535.219999999</v>
      </c>
      <c r="E13" s="86">
        <v>-37720642.979999997</v>
      </c>
      <c r="F13" s="87">
        <v>0</v>
      </c>
    </row>
    <row r="14" spans="1:31" ht="15.6" x14ac:dyDescent="0.3">
      <c r="A14" s="78" t="s">
        <v>261</v>
      </c>
      <c r="B14" s="79" t="s">
        <v>262</v>
      </c>
      <c r="C14" s="80"/>
      <c r="D14" s="81">
        <f>D15</f>
        <v>85516288.709999993</v>
      </c>
      <c r="E14" s="81">
        <f t="shared" ref="E14:F14" si="2">E15</f>
        <v>37374455.700000003</v>
      </c>
      <c r="F14" s="81">
        <f t="shared" si="2"/>
        <v>0</v>
      </c>
    </row>
    <row r="15" spans="1:31" ht="31.2" x14ac:dyDescent="0.3">
      <c r="A15" s="83" t="s">
        <v>343</v>
      </c>
      <c r="B15" s="84" t="s">
        <v>262</v>
      </c>
      <c r="C15" s="85" t="s">
        <v>263</v>
      </c>
      <c r="D15" s="86">
        <v>85516288.709999993</v>
      </c>
      <c r="E15" s="86">
        <v>37374455.700000003</v>
      </c>
      <c r="F15" s="87">
        <v>0</v>
      </c>
    </row>
    <row r="16" spans="1:31" x14ac:dyDescent="0.3">
      <c r="A16" s="88"/>
      <c r="B16" s="88"/>
      <c r="C16" s="88"/>
      <c r="D16" s="88"/>
      <c r="E16" s="88"/>
      <c r="F16" s="88"/>
    </row>
  </sheetData>
  <mergeCells count="8">
    <mergeCell ref="E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доходы!Область_печати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2019-07-03T13:43:47Z</cp:lastPrinted>
  <dcterms:created xsi:type="dcterms:W3CDTF">2017-04-03T07:09:34Z</dcterms:created>
  <dcterms:modified xsi:type="dcterms:W3CDTF">2019-07-03T14:00:51Z</dcterms:modified>
</cp:coreProperties>
</file>