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9 г\Распоряжения, Постановления\"/>
    </mc:Choice>
  </mc:AlternateContent>
  <bookViews>
    <workbookView xWindow="0" yWindow="0" windowWidth="23040" windowHeight="8832" activeTab="3"/>
  </bookViews>
  <sheets>
    <sheet name="доходы" sheetId="8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ист.!$A$1:$F$15</definedName>
    <definedName name="_xlnm.Print_Area" localSheetId="2">'расх 2'!$A$1:$G$36</definedName>
    <definedName name="_xlnm.Print_Area" localSheetId="1">расходы!$A$1:$J$239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E14" i="7" l="1"/>
  <c r="F14" i="7"/>
  <c r="E12" i="7"/>
  <c r="E11" i="7" s="1"/>
  <c r="F12" i="7"/>
  <c r="D14" i="7"/>
  <c r="D12" i="7"/>
  <c r="D11" i="7" s="1"/>
  <c r="D9" i="4"/>
  <c r="C9" i="4"/>
  <c r="C19" i="4"/>
  <c r="G39" i="3"/>
  <c r="G34" i="3"/>
  <c r="C5" i="4" l="1"/>
  <c r="G28" i="3"/>
  <c r="K10" i="6" l="1"/>
  <c r="K8" i="6"/>
  <c r="G24" i="3"/>
  <c r="G26" i="3"/>
  <c r="G7" i="3"/>
  <c r="D6" i="5"/>
  <c r="C6" i="5"/>
  <c r="D5" i="5"/>
  <c r="C5" i="5"/>
  <c r="D16" i="4"/>
  <c r="C16" i="4"/>
  <c r="D6" i="4"/>
  <c r="D5" i="4" s="1"/>
  <c r="C6" i="4"/>
  <c r="G32" i="3"/>
  <c r="G20" i="3"/>
  <c r="G17" i="3"/>
  <c r="G14" i="3"/>
  <c r="G12" i="3"/>
  <c r="G6" i="3" l="1"/>
</calcChain>
</file>

<file path=xl/sharedStrings.xml><?xml version="1.0" encoding="utf-8"?>
<sst xmlns="http://schemas.openxmlformats.org/spreadsheetml/2006/main" count="1868" uniqueCount="581">
  <si>
    <t>Исполнение бюджета МО ГП "Город Кременки"</t>
  </si>
  <si>
    <t>Единица измерения: руб.</t>
  </si>
  <si>
    <t>Наименование показателя</t>
  </si>
  <si>
    <t>Код</t>
  </si>
  <si>
    <t>ДопКласс</t>
  </si>
  <si>
    <t>Уточненный план на год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</si>
  <si>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</si>
  <si>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</si>
  <si>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</si>
  <si>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</si>
  <si>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</si>
  <si>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</si>
  <si>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</si>
  <si>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</si>
  <si>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18210102030011000110</t>
  </si>
  <si>
    <t>18210102030013000110</t>
  </si>
  <si>
    <t>00010300000000000000</t>
  </si>
  <si>
    <t>00010500000000000000</t>
  </si>
  <si>
    <t>00010501000000000000</t>
  </si>
  <si>
    <t>18210501011011000110</t>
  </si>
  <si>
    <t>18210501011012100110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</si>
  <si>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</si>
  <si>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</si>
  <si>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</si>
  <si>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</si>
  <si>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</si>
  <si>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</si>
  <si>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</si>
  <si>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</si>
  <si>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</si>
  <si>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</si>
  <si>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</si>
  <si>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</si>
  <si>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</si>
  <si>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</si>
  <si>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</si>
  <si>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</si>
  <si>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</si>
  <si>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</si>
  <si>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</si>
  <si>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</si>
  <si>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</si>
  <si>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</si>
  <si>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</si>
  <si>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</si>
  <si>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</si>
  <si>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</si>
  <si>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</si>
  <si>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</si>
  <si>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</si>
  <si>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</si>
  <si>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</si>
  <si>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</si>
  <si>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</si>
  <si>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</si>
  <si>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</si>
  <si>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</si>
  <si>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</si>
  <si>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</si>
  <si>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</si>
  <si>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</si>
  <si>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</si>
  <si>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</si>
  <si>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</si>
  <si>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</si>
  <si>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</si>
  <si>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</si>
  <si>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</si>
  <si>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</si>
  <si>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</si>
  <si>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</si>
  <si>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</si>
  <si>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</si>
  <si>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</si>
  <si>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</si>
  <si>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0104</t>
  </si>
  <si>
    <t>7400000400</t>
  </si>
  <si>
    <t>121</t>
  </si>
  <si>
    <t>211</t>
  </si>
  <si>
    <t>122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</si>
  <si>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</si>
  <si>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</si>
  <si>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</si>
  <si>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</si>
  <si>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</si>
  <si>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</si>
  <si>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</si>
  <si>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</si>
  <si>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</si>
  <si>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</si>
  <si>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</si>
  <si>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</si>
  <si>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</si>
  <si>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005300</t>
  </si>
  <si>
    <t>7400000920</t>
  </si>
  <si>
    <t>360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</si>
  <si>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</si>
  <si>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</si>
  <si>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</si>
  <si>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</si>
  <si>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</si>
  <si>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</si>
  <si>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</si>
  <si>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</si>
  <si>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</si>
  <si>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</si>
  <si>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</si>
  <si>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</si>
  <si>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</si>
  <si>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</si>
  <si>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</si>
  <si>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</si>
  <si>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</si>
  <si>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</si>
  <si>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</si>
  <si>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</si>
  <si>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</si>
  <si>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</si>
  <si>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</si>
  <si>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</si>
  <si>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</si>
  <si>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</si>
  <si>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</si>
  <si>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</si>
  <si>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</si>
  <si>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</si>
  <si>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</si>
  <si>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</si>
  <si>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</si>
  <si>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</si>
  <si>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</si>
  <si>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</si>
  <si>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</si>
  <si>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</si>
  <si>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</si>
  <si>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</si>
  <si>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</si>
  <si>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</si>
  <si>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</si>
  <si>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</si>
  <si>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</si>
  <si>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</si>
  <si>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</si>
  <si>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</si>
  <si>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</si>
  <si>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</si>
  <si>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</si>
  <si>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</si>
  <si>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</si>
  <si>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</si>
  <si>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</si>
  <si>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</si>
  <si>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</si>
  <si>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</si>
  <si>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</si>
  <si>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</si>
  <si>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</si>
  <si>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</si>
  <si>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</si>
  <si>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</si>
  <si>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</si>
  <si>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</si>
  <si>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</si>
  <si>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</si>
  <si>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</si>
  <si>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</si>
  <si>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</si>
  <si>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</si>
  <si>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</si>
  <si>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</si>
  <si>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</si>
  <si>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</si>
  <si>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</si>
  <si>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</si>
  <si>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</si>
  <si>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</si>
  <si>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</si>
  <si>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</si>
  <si>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</si>
  <si>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</si>
  <si>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</si>
  <si>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</si>
  <si>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</si>
  <si>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</si>
  <si>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</si>
  <si>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</si>
  <si>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</si>
  <si>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</si>
  <si>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</si>
  <si>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</si>
  <si>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</si>
  <si>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</si>
  <si>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</si>
  <si>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</si>
  <si>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</si>
  <si>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</si>
  <si>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</si>
  <si>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</si>
  <si>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</si>
  <si>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</si>
  <si>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</si>
  <si>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</si>
  <si>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</si>
  <si>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</si>
  <si>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</si>
  <si>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</si>
  <si>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</si>
  <si>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</si>
  <si>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</si>
  <si>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</si>
  <si>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</si>
  <si>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</si>
  <si>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</si>
  <si>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</si>
  <si>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</si>
  <si>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</si>
  <si>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</si>
  <si>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</si>
  <si>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</si>
  <si>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</si>
  <si>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</si>
  <si>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</si>
  <si>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</si>
  <si>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</si>
  <si>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</si>
  <si>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</si>
  <si>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</si>
  <si>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</si>
  <si>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</si>
  <si>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</si>
  <si>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</si>
  <si>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</si>
  <si>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</si>
  <si>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</si>
  <si>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</si>
  <si>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</si>
  <si>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</si>
  <si>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</si>
  <si>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</si>
  <si>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</si>
  <si>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</si>
  <si>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</si>
  <si>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</si>
  <si>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</si>
  <si>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</si>
  <si>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</si>
  <si>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</si>
  <si>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</si>
  <si>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</si>
  <si>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</si>
  <si>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</si>
  <si>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</si>
  <si>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</si>
  <si>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</si>
  <si>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00001050201130000610</t>
  </si>
  <si>
    <t>Образование</t>
  </si>
  <si>
    <t>Профессиональная подготовка, переподготовка и повышение квалификации</t>
  </si>
  <si>
    <t>01 11</t>
  </si>
  <si>
    <t>Обслуживание государственного внутреннего и муниципального долга</t>
  </si>
  <si>
    <t>18210102020012100110</t>
  </si>
  <si>
    <t>18210102030012100110</t>
  </si>
  <si>
    <t>00010302000000000000</t>
  </si>
  <si>
    <t>18210501011013000110</t>
  </si>
  <si>
    <t>00020215000000000000</t>
  </si>
  <si>
    <t>00020229000000000000</t>
  </si>
  <si>
    <t>00020235000000000000</t>
  </si>
  <si>
    <t>00020249000000000000</t>
  </si>
  <si>
    <t>296</t>
  </si>
  <si>
    <t>5100200530</t>
  </si>
  <si>
    <t>831</t>
  </si>
  <si>
    <t>811</t>
  </si>
  <si>
    <t>51005S0250</t>
  </si>
  <si>
    <t>002500</t>
  </si>
  <si>
    <t>1201</t>
  </si>
  <si>
    <t>7800000150</t>
  </si>
  <si>
    <t>291</t>
  </si>
  <si>
    <t>Телевидение и радиовещание</t>
  </si>
  <si>
    <t>3.</t>
  </si>
  <si>
    <t>Получение кредитов от кредитных организаций бюджетами городских поселений в валюте Российской Федерации</t>
  </si>
  <si>
    <t>Уменьшение прочих остатков денежных средств бюджетов городских поселений</t>
  </si>
  <si>
    <t>18210102030014000110</t>
  </si>
  <si>
    <t>18210102050011000110</t>
  </si>
  <si>
    <t>18210102050012100110</t>
  </si>
  <si>
    <t>10010302231010000110</t>
  </si>
  <si>
    <t>10010302241010000110</t>
  </si>
  <si>
    <t>10010302251010000110</t>
  </si>
  <si>
    <t>10010302261010000110</t>
  </si>
  <si>
    <t>18210501012012100110</t>
  </si>
  <si>
    <t>00011300000000000000</t>
  </si>
  <si>
    <t>00011301000000000000</t>
  </si>
  <si>
    <t>00311301995130000130</t>
  </si>
  <si>
    <t>00311406025130000430</t>
  </si>
  <si>
    <t>00320215001130315150</t>
  </si>
  <si>
    <t>00320225555130000150</t>
  </si>
  <si>
    <t>00320229999130266150</t>
  </si>
  <si>
    <t>00320229999130295150</t>
  </si>
  <si>
    <t>00320235118130000150</t>
  </si>
  <si>
    <t>00320245160130001150</t>
  </si>
  <si>
    <t>00320249999130286150</t>
  </si>
  <si>
    <t>00320249999130465150</t>
  </si>
  <si>
    <t>00020700000000000000</t>
  </si>
  <si>
    <t>00320705030130000150</t>
  </si>
  <si>
    <t>Приложение № 1</t>
  </si>
  <si>
    <t>346</t>
  </si>
  <si>
    <t>349</t>
  </si>
  <si>
    <t>266</t>
  </si>
  <si>
    <t>345</t>
  </si>
  <si>
    <t>5100407060</t>
  </si>
  <si>
    <t>297</t>
  </si>
  <si>
    <t>19-365</t>
  </si>
  <si>
    <t>38102S6232</t>
  </si>
  <si>
    <t>862320</t>
  </si>
  <si>
    <t>30001S9110</t>
  </si>
  <si>
    <t>891100</t>
  </si>
  <si>
    <t>246</t>
  </si>
  <si>
    <t>264</t>
  </si>
  <si>
    <t>633</t>
  </si>
  <si>
    <t>1400</t>
  </si>
  <si>
    <t>1403</t>
  </si>
  <si>
    <t>228</t>
  </si>
  <si>
    <t>1110200500</t>
  </si>
  <si>
    <t>План на 2019 год с уточнением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</si>
  <si>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</si>
  <si>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на обеспечение финансовой устойчивости муниципальных образований Калужской области</t>
  </si>
  <si>
    <t>Прочие субсидии бюджетам муниципальных районов на реализацию мероприятий в области земельных отношений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</si>
  <si>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</si>
  <si>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 xml:space="preserve">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</si>
  <si>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 xml:space="preserve">МЕЖБЮДЖЕТНЫЕ ТРАНСФЕРТЫ, ПРЕДОСТАВЛЯЕМЫЕ ИЗ БЮДЖЕТА ГОРОДСКОГО ПОСЕЛЕНИЯ "ГОРОД КРЕМЕНКИ" РАЙОННОМУ БЮДЖЕТУ                        В 2019 ГОДУ </t>
  </si>
  <si>
    <t>Приложение № 7</t>
  </si>
  <si>
    <t>Прочие межбюджетные трансферты общего характера</t>
  </si>
  <si>
    <t>18210501012011000110</t>
  </si>
  <si>
    <t>18210501021012100110</t>
  </si>
  <si>
    <t>18210501050012100110</t>
  </si>
  <si>
    <t>18210606033132100110</t>
  </si>
  <si>
    <t>00011701000000000000</t>
  </si>
  <si>
    <t>80111701050130000180</t>
  </si>
  <si>
    <t>00320225467130000150</t>
  </si>
  <si>
    <t>00320229999130258150</t>
  </si>
  <si>
    <t>00320249999130032150</t>
  </si>
  <si>
    <t>00320249999130273150</t>
  </si>
  <si>
    <t>00020400000000000000</t>
  </si>
  <si>
    <t>00320405099139000150</t>
  </si>
  <si>
    <t>00320705030139000150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</si>
  <si>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</si>
  <si>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</si>
  <si>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Иные межбюджетные трансферты бюджетам поселений из бюджета МО "Жуковский район" в рамках подпрограммы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</si>
  <si>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</si>
  <si>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</si>
  <si>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</si>
  <si>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</si>
  <si>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работы, услуги</t>
  </si>
  <si>
    <t xml:space="preserve">            Увеличение стоимости прочих оборотных запасов (материалов)</t>
  </si>
  <si>
    <t xml:space="preserve">            Увеличение стоимости прочих материальных запасов однократного применения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</si>
  <si>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</si>
  <si>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</si>
  <si>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 xml:space="preserve">            Социальные пособия и компенсации персоналу в денежной форме</t>
  </si>
  <si>
    <t xml:space="preserve">            Начисления на выплаты по оплате труда</t>
  </si>
  <si>
    <t xml:space="preserve">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</si>
  <si>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</si>
  <si>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</si>
  <si>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</si>
  <si>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  Увеличение стоимости мягкого инвентаря</t>
  </si>
  <si>
    <t xml:space="preserve">            Налоги, пошлины и сборы</t>
  </si>
  <si>
    <t xml:space="preserve">          Глава местной администрации (исполнительно-распределительного органа муниципального образования)</t>
  </si>
  <si>
    <t xml:space="preserve">        Резервные фонды</t>
  </si>
  <si>
    <t xml:space="preserve">          Управление резерным фондом Администрации ГП "Город Кременки</t>
  </si>
  <si>
    <t xml:space="preserve">            Иные выплаты текущего характера физическим лицам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</si>
  <si>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</si>
  <si>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</si>
  <si>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  Прочие несоциальные выплаты персоналу в денежной форме</t>
  </si>
  <si>
    <t>212</t>
  </si>
  <si>
    <t xml:space="preserve">          Стимулирование руководителей исполнительно-распределительных органов муниципальных образований</t>
  </si>
  <si>
    <t xml:space="preserve">          Выполнение других обязательств государства</t>
  </si>
  <si>
    <t xml:space="preserve">            Иные выплаты текущего характера организациям</t>
  </si>
  <si>
    <t xml:space="preserve">            Штрафы за нарушение законодательства о налогах и сборах, законодательства о страховых взносах</t>
  </si>
  <si>
    <t>292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</si>
  <si>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</si>
  <si>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</si>
  <si>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</si>
  <si>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</si>
  <si>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</si>
  <si>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</si>
  <si>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</si>
  <si>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</si>
  <si>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</si>
  <si>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</si>
  <si>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</si>
  <si>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</si>
  <si>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    Увеличение стоимости основных средств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</si>
  <si>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</t>
  </si>
  <si>
    <t>5100570150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</si>
  <si>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</si>
  <si>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</si>
  <si>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    Субсидии бюджетам муниципальных образований Калужской области на реализацию ведомственной целевлй программы "Развитие градостроительства Калужской области" в части разработки землеутроительной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на 2019 год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</si>
  <si>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</si>
  <si>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</si>
  <si>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</si>
  <si>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</si>
  <si>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</si>
  <si>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развитие водохозяйственного комплекса в Калужской области</t>
  </si>
  <si>
    <t>05101S7020</t>
  </si>
  <si>
    <t>870200</t>
  </si>
  <si>
    <t>05101S9040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</si>
  <si>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</si>
  <si>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Мероприятия, направленных на энергосбережение и повышение энергоэффективности в Калужской области</t>
  </si>
  <si>
    <t xml:space="preserve">          Обеспечение финансовой устройчивости муниципальных образований Калужской области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</si>
  <si>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</si>
  <si>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      Благоустройство</t>
  </si>
  <si>
    <t xml:space="preserve">          Реализация программ формирования современной городской среды</t>
  </si>
  <si>
    <t>310F255550</t>
  </si>
  <si>
    <t>19-Г86</t>
  </si>
  <si>
    <t xml:space="preserve">            Штрафы за нарушение законодательства о закупках и нарушение условий контрактов (договоров)</t>
  </si>
  <si>
    <t>293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</si>
  <si>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</si>
  <si>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</si>
  <si>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КУЛЬТУРА, КИНЕМАТОГРАФИЯ</t>
  </si>
  <si>
    <t xml:space="preserve">        Культура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</si>
  <si>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</si>
  <si>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11103L4670</t>
  </si>
  <si>
    <t>19-Б98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</si>
  <si>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</si>
  <si>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</si>
  <si>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</si>
  <si>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работодателями, нанимателями бывшим работникам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</si>
  <si>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</si>
  <si>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</si>
  <si>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</si>
  <si>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</si>
  <si>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</si>
  <si>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 в денежной форме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</si>
  <si>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</si>
  <si>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</si>
  <si>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</si>
  <si>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  Безвозмездные перечисления государственным (муниципальным) бюджетным и автономным учреждениям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</si>
  <si>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</t>
  </si>
  <si>
    <t>51006S0240</t>
  </si>
  <si>
    <t>002400</t>
  </si>
  <si>
    <t xml:space="preserve">      СРЕДСТВА МАССОВОЙ ИНФОРМАЦИИ</t>
  </si>
  <si>
    <t xml:space="preserve">        Телевидение и радиовещание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</si>
  <si>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</si>
  <si>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  Периодическая печать и издательства</t>
  </si>
  <si>
    <t xml:space="preserve">          Поддержка средств массовой информации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</si>
  <si>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</si>
  <si>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</si>
  <si>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</si>
  <si>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внутреннего долга</t>
  </si>
  <si>
    <t xml:space="preserve">      МЕЖБЮДЖЕТНЫЕ ТРАНСФЕРТЫ ОБЩЕГО ХАРАКТЕРА БЮДЖЕТАМ БЮДЖЕТНОЙ СИСТЕМЫ РОССИЙСКОЙ ФЕДЕРАЦИИ</t>
  </si>
  <si>
    <t xml:space="preserve">        Прочие межбюджетные трансферты общего характера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</si>
  <si>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</si>
  <si>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Расходы на обеспечение деятельности (оказание услуг) муниципальных учреждений</t>
  </si>
  <si>
    <t>113</t>
  </si>
  <si>
    <t xml:space="preserve">            Услуги, работы для целей капитальных вложений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</si>
  <si>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</si>
  <si>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</si>
  <si>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</si>
  <si>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852</t>
  </si>
  <si>
    <t>Обслуживание государственного долга</t>
  </si>
  <si>
    <t>Межбюджетные трансферты общего характера бюджетам бюджетной системы Российской Федерации</t>
  </si>
  <si>
    <t>4.</t>
  </si>
  <si>
    <t>5.</t>
  </si>
  <si>
    <t>за период с 01.01.2019г. по 30.09.2019г.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</si>
  <si>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</si>
  <si>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</si>
  <si>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</si>
  <si>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</si>
  <si>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</si>
  <si>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</si>
  <si>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</si>
  <si>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</si>
  <si>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</si>
  <si>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</si>
  <si>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</si>
  <si>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</si>
  <si>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</si>
  <si>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       НАЛОГИ НА ТОВАРЫ (РАБОТЫ, УСЛУГИ), РЕАЛИЗУЕМЫЕ НА ТЕРРИТОРИИ РОССИЙСКОЙ ФЕДЕРАЦИИ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</si>
  <si>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</si>
  <si>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</si>
  <si>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</si>
  <si>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</si>
  <si>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</si>
  <si>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</si>
  <si>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</si>
  <si>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</si>
  <si>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</si>
  <si>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</si>
  <si>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</si>
  <si>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</si>
  <si>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</si>
  <si>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</si>
  <si>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</si>
  <si>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</si>
  <si>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</si>
  <si>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</si>
  <si>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      Земельный налог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</si>
  <si>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</si>
  <si>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</si>
  <si>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</si>
  <si>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</si>
  <si>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</si>
  <si>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</si>
  <si>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</si>
  <si>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</si>
  <si>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</si>
  <si>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</si>
  <si>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</si>
  <si>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</si>
  <si>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</si>
  <si>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</si>
  <si>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</si>
  <si>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И КОМПЕНСАЦИИ ЗАТРАТ ГОСУДАРСТВА</t>
  </si>
  <si>
    <t xml:space="preserve">          Доходы от оказания платных услуг (работ)</t>
  </si>
  <si>
    <t xml:space="preserve">            Прочие доходы от оказания платных услуг (работ) получателями средств бюджетов поселений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</si>
  <si>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</si>
  <si>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</si>
  <si>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</si>
  <si>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</si>
  <si>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</si>
  <si>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</si>
  <si>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</si>
  <si>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</si>
  <si>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</si>
  <si>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</si>
  <si>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ШТРАФЫ, САНКЦИИ, ВОЗМЕЩЕНИЕ УЩЕРБА</t>
  </si>
  <si>
    <t>00011632000000000000</t>
  </si>
  <si>
    <t xml:space="preserve">        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</si>
  <si>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00311632000130000140</t>
  </si>
  <si>
    <t xml:space="preserve">         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</si>
  <si>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          Прочие поступления от денежных взысканий (штрафов) и иных сумм в возмещение ущерба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</si>
  <si>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</si>
  <si>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ПРОЧИЕ НЕНАЛОГОВЫЕ ДОХОДЫ</t>
  </si>
  <si>
    <t xml:space="preserve">          Невыясненные поступления</t>
  </si>
  <si>
    <t xml:space="preserve">            Невыясненные поступления, зачисляемые в бюджеты поселений</t>
  </si>
  <si>
    <t xml:space="preserve">          Прочие неналоговые доходы</t>
  </si>
  <si>
    <t xml:space="preserve">            Прочие неналоговые доходы бюджетов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</si>
  <si>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</si>
  <si>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</si>
  <si>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на выравнивание бюджетной обеспеченности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</si>
  <si>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</si>
  <si>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 xml:space="preserve">            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</si>
  <si>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Субсидии бюджетам городских поселений на реализацию программ формирования современной городской среды</t>
  </si>
  <si>
    <t xml:space="preserve">          Субсидии бюджетам за счет средств резервного фонда Президента Российской Федерации</t>
  </si>
  <si>
    <t>00320229999130230150</t>
  </si>
  <si>
    <t xml:space="preserve">           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</si>
  <si>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 xml:space="preserve">           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</si>
  <si>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    Прочие субсидии бюджетам на обеспечение финансовой устойчивости муниципальных образований Калужской области</t>
  </si>
  <si>
    <t xml:space="preserve">            Прочие субсидии бюджетам муниципальных районов на реализацию мероприятий в области земельных отношений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</si>
  <si>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</si>
  <si>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</si>
  <si>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</si>
  <si>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</si>
  <si>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 xml:space="preserve">            Иные межбюджетные трансферты бюджетам поселений из бюджета МО "Жуковский район" в рамках подпрограммы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</si>
  <si>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 xml:space="preserve">            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</si>
  <si>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 xml:space="preserve">            Прочие межбюджетные трансферты , передаваемые бюджетам на мероприятия, направленные на энергосбережение и повышение энергоэффективности в Калужской области</t>
  </si>
  <si>
    <t xml:space="preserve">           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</si>
  <si>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 xml:space="preserve">        БЕЗВОЗМЕЗДНЫЕ ПОСТУПЛЕНИЯ ОТ НЕГОСУДАРСТВЕННЫХ ОРГАНИЗАЦИЙ</t>
  </si>
  <si>
    <t xml:space="preserve">            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</si>
  <si>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ПРОЧИЕ БЕЗВОЗМЕЗДНЫЕ ПОСТУПЛЕНИЯ</t>
  </si>
  <si>
    <t xml:space="preserve">            Прочие безвозмездные поступления в бюджеты городских поселений</t>
  </si>
  <si>
    <t xml:space="preserve">            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</si>
  <si>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</si>
  <si>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</si>
  <si>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00021960000000000000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</si>
  <si>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</t>
  </si>
  <si>
    <t>00321960010138360150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</si>
  <si>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</si>
  <si>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Исполнено за отчетный период</t>
  </si>
  <si>
    <t>Итого доходов</t>
  </si>
  <si>
    <t>(руб.)</t>
  </si>
  <si>
    <t xml:space="preserve">            Расходы</t>
  </si>
  <si>
    <t>200</t>
  </si>
  <si>
    <t xml:space="preserve">          Благоустройство дворовых территорий многоквартирных домов и территорий соответствующего функционального назначения</t>
  </si>
  <si>
    <t>31001S5550</t>
  </si>
  <si>
    <t>855500</t>
  </si>
  <si>
    <t xml:space="preserve">            Увеличение стоимости строительных материалов</t>
  </si>
  <si>
    <t>344</t>
  </si>
  <si>
    <t>Приложение № 2</t>
  </si>
  <si>
    <t xml:space="preserve">Расходы бюджета МО ГП "Город Кременки" за 9 месяцев 2019 года по разделам и подразделам функциональной классификации расходов бюджетов Российской Федерации </t>
  </si>
  <si>
    <t>Исполнено                 за 9 месяцев 2019 года</t>
  </si>
  <si>
    <t>Исполнено                           за 9 месяцев 2019 года</t>
  </si>
  <si>
    <t>Исполнено      за 9 месяцев 2019 года</t>
  </si>
  <si>
    <t xml:space="preserve"> МЕЖБЮДЖЕТНЫЕ ТРАНСФЕРТЫ, ПОЛУЧАЕМЫЕ ИЗ ДРУГИХ БЮДЖЕТОВ,                                                            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</si>
</sst>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  <xf numFmtId="10" fontId="4" fillId="2" borderId="1">
      <alignment horizontal="center" vertical="top" shrinkToFit="1"/>
    </xf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10" fontId="3" fillId="0" borderId="1">
      <alignment horizontal="right" vertical="top" shrinkToFit="1"/>
    </xf>
    <xf numFmtId="10" fontId="4" fillId="6" borderId="1">
      <alignment horizontal="right" vertical="top" shrinkToFit="1"/>
    </xf>
    <xf numFmtId="0" fontId="3" fillId="0" borderId="0">
      <alignment horizontal="left" wrapText="1"/>
    </xf>
    <xf numFmtId="0" fontId="3" fillId="0" borderId="0">
      <alignment horizontal="right"/>
    </xf>
    <xf numFmtId="0" fontId="4" fillId="0" borderId="1">
      <alignment vertical="top" wrapText="1"/>
    </xf>
    <xf numFmtId="0" fontId="12" fillId="0" borderId="2">
      <alignment vertical="center"/>
    </xf>
    <xf numFmtId="0" fontId="13" fillId="0" borderId="0">
      <alignment horizontal="right" vertical="center"/>
    </xf>
    <xf numFmtId="0" fontId="12" fillId="0" borderId="18">
      <alignment horizontal="center" vertical="center" wrapText="1"/>
    </xf>
    <xf numFmtId="0" fontId="12" fillId="0" borderId="13">
      <alignment horizontal="center" vertical="center" wrapText="1"/>
    </xf>
  </cellStyleXfs>
  <cellXfs count="196">
    <xf numFmtId="0" fontId="0" fillId="0" borderId="0" xfId="0"/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" fontId="6" fillId="0" borderId="9" xfId="0" applyNumberFormat="1" applyFont="1" applyBorder="1"/>
    <xf numFmtId="4" fontId="7" fillId="0" borderId="3" xfId="1" applyNumberFormat="1" applyFont="1" applyBorder="1" applyAlignment="1" applyProtection="1">
      <alignment horizontal="right" vertical="top"/>
    </xf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0" fontId="5" fillId="5" borderId="3" xfId="26" applyNumberFormat="1" applyFont="1" applyFill="1" applyBorder="1" applyAlignment="1" applyProtection="1">
      <alignment horizontal="left" vertical="top" wrapText="1"/>
    </xf>
    <xf numFmtId="4" fontId="6" fillId="0" borderId="0" xfId="0" applyNumberFormat="1" applyFont="1"/>
    <xf numFmtId="0" fontId="5" fillId="5" borderId="0" xfId="0" applyFont="1" applyFill="1" applyAlignment="1">
      <alignment wrapText="1"/>
    </xf>
    <xf numFmtId="0" fontId="16" fillId="0" borderId="0" xfId="0" applyFont="1" applyProtection="1">
      <protection locked="0"/>
    </xf>
    <xf numFmtId="1" fontId="11" fillId="0" borderId="3" xfId="2" applyNumberFormat="1" applyFont="1" applyBorder="1" applyAlignment="1" applyProtection="1">
      <alignment horizontal="center" vertical="top" shrinkToFit="1"/>
    </xf>
    <xf numFmtId="0" fontId="6" fillId="5" borderId="3" xfId="0" applyNumberFormat="1" applyFont="1" applyFill="1" applyBorder="1" applyAlignment="1">
      <alignment vertical="center" wrapText="1"/>
    </xf>
    <xf numFmtId="4" fontId="6" fillId="5" borderId="3" xfId="0" applyNumberFormat="1" applyFont="1" applyFill="1" applyBorder="1"/>
    <xf numFmtId="0" fontId="5" fillId="5" borderId="0" xfId="48" applyNumberFormat="1" applyFont="1" applyFill="1" applyBorder="1" applyProtection="1">
      <alignment vertical="center"/>
    </xf>
    <xf numFmtId="0" fontId="5" fillId="5" borderId="0" xfId="3" applyNumberFormat="1" applyFont="1" applyFill="1" applyAlignment="1" applyProtection="1">
      <alignment vertical="center"/>
    </xf>
    <xf numFmtId="0" fontId="5" fillId="5" borderId="0" xfId="49" applyNumberFormat="1" applyFont="1" applyFill="1" applyProtection="1">
      <alignment horizontal="right" vertical="center"/>
    </xf>
    <xf numFmtId="0" fontId="0" fillId="5" borderId="0" xfId="0" applyFill="1" applyProtection="1">
      <protection locked="0"/>
    </xf>
    <xf numFmtId="0" fontId="5" fillId="5" borderId="3" xfId="16" applyNumberFormat="1" applyFont="1" applyFill="1" applyBorder="1" applyAlignment="1" applyProtection="1">
      <alignment horizontal="center" vertical="center" wrapText="1"/>
    </xf>
    <xf numFmtId="0" fontId="5" fillId="5" borderId="3" xfId="11" applyNumberFormat="1" applyFont="1" applyFill="1" applyBorder="1" applyAlignment="1" applyProtection="1">
      <alignment horizontal="center" vertical="center" wrapText="1"/>
    </xf>
    <xf numFmtId="49" fontId="5" fillId="5" borderId="3" xfId="17" applyNumberFormat="1" applyFont="1" applyFill="1" applyBorder="1" applyAlignment="1" applyProtection="1">
      <alignment vertical="center" wrapText="1"/>
    </xf>
    <xf numFmtId="1" fontId="5" fillId="5" borderId="3" xfId="12" applyNumberFormat="1" applyFont="1" applyFill="1" applyBorder="1" applyAlignment="1" applyProtection="1">
      <alignment horizontal="center" vertical="center" shrinkToFit="1"/>
    </xf>
    <xf numFmtId="1" fontId="5" fillId="5" borderId="3" xfId="7" applyNumberFormat="1" applyFont="1" applyFill="1" applyBorder="1" applyAlignment="1" applyProtection="1">
      <alignment horizontal="center" vertical="center" shrinkToFit="1"/>
    </xf>
    <xf numFmtId="4" fontId="5" fillId="5" borderId="3" xfId="27" applyNumberFormat="1" applyFont="1" applyFill="1" applyBorder="1" applyAlignment="1" applyProtection="1">
      <alignment horizontal="right" vertical="center" shrinkToFit="1"/>
    </xf>
    <xf numFmtId="4" fontId="5" fillId="5" borderId="3" xfId="35" applyNumberFormat="1" applyFont="1" applyFill="1" applyBorder="1" applyAlignment="1" applyProtection="1">
      <alignment horizontal="right" vertical="center" shrinkToFit="1"/>
    </xf>
    <xf numFmtId="49" fontId="17" fillId="5" borderId="3" xfId="6" applyNumberFormat="1" applyFont="1" applyFill="1" applyBorder="1" applyAlignment="1" applyProtection="1">
      <alignment horizontal="left" vertical="center" wrapText="1" indent="1"/>
    </xf>
    <xf numFmtId="1" fontId="17" fillId="5" borderId="3" xfId="13" applyNumberFormat="1" applyFont="1" applyFill="1" applyBorder="1" applyAlignment="1" applyProtection="1">
      <alignment horizontal="center" vertical="center" shrinkToFit="1"/>
    </xf>
    <xf numFmtId="1" fontId="5" fillId="5" borderId="3" xfId="9" applyNumberFormat="1" applyFont="1" applyFill="1" applyBorder="1" applyAlignment="1" applyProtection="1">
      <alignment horizontal="center" vertical="center" shrinkToFit="1"/>
    </xf>
    <xf numFmtId="4" fontId="5" fillId="5" borderId="3" xfId="32" applyNumberFormat="1" applyFont="1" applyFill="1" applyBorder="1" applyAlignment="1" applyProtection="1">
      <alignment horizontal="right" vertical="center" shrinkToFit="1"/>
    </xf>
    <xf numFmtId="4" fontId="5" fillId="5" borderId="3" xfId="46" applyNumberFormat="1" applyFont="1" applyFill="1" applyBorder="1" applyAlignment="1" applyProtection="1">
      <alignment horizontal="right" vertical="center" shrinkToFit="1"/>
    </xf>
    <xf numFmtId="0" fontId="3" fillId="5" borderId="0" xfId="14" applyNumberFormat="1" applyFill="1" applyAlignment="1" applyProtection="1">
      <alignment vertical="center"/>
    </xf>
    <xf numFmtId="0" fontId="16" fillId="5" borderId="0" xfId="0" applyFont="1" applyFill="1" applyProtection="1">
      <protection locked="0"/>
    </xf>
    <xf numFmtId="4" fontId="5" fillId="5" borderId="3" xfId="42" applyNumberFormat="1" applyFont="1" applyFill="1" applyBorder="1" applyProtection="1">
      <alignment horizontal="right" vertical="top" shrinkToFit="1"/>
    </xf>
    <xf numFmtId="4" fontId="5" fillId="5" borderId="3" xfId="9" applyNumberFormat="1" applyFont="1" applyFill="1" applyBorder="1" applyProtection="1">
      <alignment horizontal="right" vertical="top" shrinkToFit="1"/>
    </xf>
    <xf numFmtId="0" fontId="5" fillId="5" borderId="0" xfId="3" applyNumberFormat="1" applyFont="1" applyFill="1" applyAlignment="1" applyProtection="1"/>
    <xf numFmtId="0" fontId="5" fillId="0" borderId="0" xfId="7" applyFont="1" applyBorder="1" applyAlignment="1">
      <alignment wrapText="1"/>
    </xf>
    <xf numFmtId="0" fontId="11" fillId="5" borderId="0" xfId="3" applyNumberFormat="1" applyFont="1" applyFill="1" applyAlignment="1" applyProtection="1"/>
    <xf numFmtId="1" fontId="5" fillId="0" borderId="3" xfId="2" applyNumberFormat="1" applyFont="1" applyBorder="1" applyAlignment="1" applyProtection="1">
      <alignment horizontal="center" vertical="top" shrinkToFit="1"/>
    </xf>
    <xf numFmtId="0" fontId="5" fillId="5" borderId="0" xfId="47" applyNumberFormat="1" applyFont="1" applyFill="1" applyBorder="1" applyAlignment="1" applyProtection="1">
      <alignment horizontal="center" vertical="top" wrapText="1"/>
    </xf>
    <xf numFmtId="0" fontId="6" fillId="0" borderId="0" xfId="0" applyFont="1" applyBorder="1"/>
    <xf numFmtId="2" fontId="6" fillId="0" borderId="3" xfId="0" applyNumberFormat="1" applyFont="1" applyBorder="1"/>
    <xf numFmtId="2" fontId="7" fillId="0" borderId="3" xfId="0" applyNumberFormat="1" applyFont="1" applyBorder="1"/>
    <xf numFmtId="0" fontId="5" fillId="0" borderId="3" xfId="8" applyNumberFormat="1" applyFont="1" applyBorder="1" applyAlignment="1" applyProtection="1">
      <alignment horizontal="center" vertical="center" wrapText="1"/>
    </xf>
    <xf numFmtId="0" fontId="2" fillId="0" borderId="0" xfId="3" applyNumberFormat="1" applyAlignment="1" applyProtection="1"/>
    <xf numFmtId="0" fontId="0" fillId="0" borderId="0" xfId="0" applyProtection="1">
      <protection locked="0"/>
    </xf>
    <xf numFmtId="0" fontId="2" fillId="5" borderId="0" xfId="3" applyNumberFormat="1" applyFill="1" applyAlignment="1" applyProtection="1"/>
    <xf numFmtId="0" fontId="18" fillId="5" borderId="0" xfId="0" applyFont="1" applyFill="1" applyProtection="1">
      <protection locked="0"/>
    </xf>
    <xf numFmtId="0" fontId="5" fillId="0" borderId="0" xfId="3" applyNumberFormat="1" applyFont="1" applyAlignment="1" applyProtection="1"/>
    <xf numFmtId="0" fontId="5" fillId="0" borderId="3" xfId="26" applyNumberFormat="1" applyFont="1" applyBorder="1" applyAlignment="1" applyProtection="1">
      <alignment horizontal="left" vertical="top" wrapText="1"/>
    </xf>
    <xf numFmtId="4" fontId="5" fillId="0" borderId="3" xfId="27" applyNumberFormat="1" applyFont="1" applyBorder="1" applyAlignment="1" applyProtection="1">
      <alignment horizontal="right" vertical="top" shrinkToFit="1"/>
    </xf>
    <xf numFmtId="4" fontId="11" fillId="5" borderId="3" xfId="12" applyNumberFormat="1" applyFont="1" applyFill="1" applyBorder="1" applyProtection="1">
      <alignment horizontal="right" vertical="top" shrinkToFit="1"/>
    </xf>
    <xf numFmtId="49" fontId="5" fillId="0" borderId="17" xfId="18" applyFont="1" applyBorder="1" applyAlignment="1">
      <alignment horizontal="center" vertical="center" wrapText="1"/>
    </xf>
    <xf numFmtId="10" fontId="5" fillId="5" borderId="19" xfId="19" applyFont="1" applyFill="1" applyBorder="1" applyAlignment="1"/>
    <xf numFmtId="10" fontId="5" fillId="5" borderId="19" xfId="19" applyFont="1" applyFill="1" applyBorder="1" applyAlignment="1">
      <alignment horizontal="right"/>
    </xf>
    <xf numFmtId="0" fontId="10" fillId="0" borderId="0" xfId="36" applyFont="1" applyBorder="1" applyAlignment="1">
      <alignment wrapText="1"/>
    </xf>
    <xf numFmtId="0" fontId="5" fillId="0" borderId="0" xfId="3" applyNumberFormat="1" applyFont="1" applyAlignment="1" applyProtection="1">
      <alignment horizontal="center"/>
    </xf>
    <xf numFmtId="0" fontId="5" fillId="0" borderId="0" xfId="26" applyFont="1" applyBorder="1" applyAlignment="1"/>
    <xf numFmtId="0" fontId="11" fillId="0" borderId="3" xfId="26" applyNumberFormat="1" applyFont="1" applyBorder="1" applyAlignment="1" applyProtection="1">
      <alignment horizontal="left" vertical="top" wrapText="1"/>
    </xf>
    <xf numFmtId="4" fontId="11" fillId="0" borderId="3" xfId="27" applyNumberFormat="1" applyFont="1" applyBorder="1" applyAlignment="1" applyProtection="1">
      <alignment horizontal="right" vertical="top" shrinkToFit="1"/>
    </xf>
    <xf numFmtId="0" fontId="5" fillId="0" borderId="3" xfId="47" applyNumberFormat="1" applyFont="1" applyBorder="1" applyProtection="1">
      <alignment vertical="top" wrapText="1"/>
    </xf>
    <xf numFmtId="1" fontId="5" fillId="0" borderId="3" xfId="16" applyNumberFormat="1" applyFont="1" applyBorder="1" applyAlignment="1" applyProtection="1">
      <alignment horizontal="center" vertical="top" shrinkToFit="1"/>
    </xf>
    <xf numFmtId="4" fontId="4" fillId="5" borderId="3" xfId="10" applyNumberFormat="1" applyFill="1" applyBorder="1" applyAlignment="1" applyProtection="1">
      <alignment horizontal="right" vertical="top" shrinkToFit="1"/>
    </xf>
    <xf numFmtId="4" fontId="11" fillId="5" borderId="3" xfId="20" applyFont="1" applyFill="1" applyBorder="1" applyAlignment="1">
      <alignment horizontal="left" vertical="top" shrinkToFit="1"/>
    </xf>
    <xf numFmtId="0" fontId="10" fillId="0" borderId="0" xfId="36" applyNumberFormat="1" applyFont="1" applyBorder="1" applyAlignment="1" applyProtection="1">
      <alignment horizontal="center" wrapText="1"/>
    </xf>
    <xf numFmtId="0" fontId="10" fillId="0" borderId="0" xfId="36" applyFont="1" applyBorder="1" applyAlignment="1">
      <alignment horizontal="center" wrapText="1"/>
    </xf>
    <xf numFmtId="0" fontId="5" fillId="0" borderId="0" xfId="7" applyFont="1" applyBorder="1" applyAlignment="1">
      <alignment horizontal="right" wrapText="1"/>
    </xf>
    <xf numFmtId="0" fontId="5" fillId="0" borderId="17" xfId="8" applyNumberFormat="1" applyFont="1" applyBorder="1" applyAlignment="1" applyProtection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0" xfId="26" applyNumberFormat="1" applyFont="1" applyBorder="1" applyAlignment="1" applyProtection="1">
      <alignment horizontal="center"/>
    </xf>
    <xf numFmtId="0" fontId="5" fillId="0" borderId="17" xfId="4" applyNumberFormat="1" applyFont="1" applyBorder="1" applyAlignment="1" applyProtection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17" xfId="5" applyNumberFormat="1" applyFont="1" applyBorder="1" applyProtection="1">
      <alignment horizontal="center" vertical="center" wrapText="1"/>
    </xf>
    <xf numFmtId="0" fontId="5" fillId="0" borderId="3" xfId="5" applyFont="1" applyBorder="1">
      <alignment horizontal="center" vertical="center" wrapText="1"/>
    </xf>
    <xf numFmtId="0" fontId="19" fillId="0" borderId="3" xfId="31" applyNumberFormat="1" applyFont="1" applyBorder="1" applyAlignment="1" applyProtection="1">
      <alignment horizontal="left"/>
    </xf>
    <xf numFmtId="0" fontId="19" fillId="0" borderId="3" xfId="31" applyFont="1" applyBorder="1" applyAlignment="1">
      <alignment horizontal="left"/>
    </xf>
    <xf numFmtId="0" fontId="5" fillId="5" borderId="3" xfId="45" applyNumberFormat="1" applyFont="1" applyFill="1" applyBorder="1" applyAlignment="1" applyProtection="1">
      <alignment horizontal="center" vertical="center" wrapText="1"/>
    </xf>
    <xf numFmtId="0" fontId="5" fillId="5" borderId="3" xfId="45" applyFont="1" applyFill="1" applyBorder="1" applyAlignment="1">
      <alignment horizontal="center" vertical="center" wrapText="1"/>
    </xf>
    <xf numFmtId="0" fontId="5" fillId="5" borderId="3" xfId="36" applyNumberFormat="1" applyFont="1" applyFill="1" applyBorder="1" applyProtection="1">
      <alignment horizontal="center" vertical="center" wrapText="1"/>
    </xf>
    <xf numFmtId="0" fontId="5" fillId="5" borderId="3" xfId="36" applyFont="1" applyFill="1" applyBorder="1">
      <alignment horizontal="center" vertical="center" wrapText="1"/>
    </xf>
    <xf numFmtId="0" fontId="5" fillId="0" borderId="3" xfId="15" applyNumberFormat="1" applyFont="1" applyBorder="1" applyAlignment="1" applyProtection="1">
      <alignment horizontal="center" vertical="center" wrapText="1"/>
    </xf>
    <xf numFmtId="0" fontId="5" fillId="0" borderId="3" xfId="15" applyFont="1" applyBorder="1" applyAlignment="1">
      <alignment horizontal="center" vertical="center" wrapText="1"/>
    </xf>
    <xf numFmtId="0" fontId="5" fillId="0" borderId="3" xfId="4" applyNumberFormat="1" applyFont="1" applyBorder="1" applyAlignment="1" applyProtection="1">
      <alignment horizontal="center" vertical="center" wrapText="1"/>
    </xf>
    <xf numFmtId="0" fontId="5" fillId="0" borderId="3" xfId="5" applyNumberFormat="1" applyFont="1" applyBorder="1" applyProtection="1">
      <alignment horizontal="center" vertical="center" wrapText="1"/>
    </xf>
    <xf numFmtId="0" fontId="5" fillId="0" borderId="3" xfId="17" applyNumberFormat="1" applyFont="1" applyBorder="1" applyProtection="1">
      <alignment horizontal="center" vertical="center" wrapText="1"/>
    </xf>
    <xf numFmtId="0" fontId="5" fillId="0" borderId="3" xfId="17" applyFont="1" applyBorder="1">
      <alignment horizontal="center" vertical="center" wrapText="1"/>
    </xf>
    <xf numFmtId="0" fontId="5" fillId="0" borderId="3" xfId="6" applyNumberFormat="1" applyFont="1" applyBorder="1" applyAlignment="1" applyProtection="1">
      <alignment horizontal="center" vertical="center" wrapText="1"/>
    </xf>
    <xf numFmtId="49" fontId="5" fillId="0" borderId="3" xfId="6" applyFont="1" applyBorder="1" applyAlignment="1">
      <alignment horizontal="center" vertical="center" wrapText="1"/>
    </xf>
    <xf numFmtId="0" fontId="2" fillId="0" borderId="0" xfId="34" applyNumberFormat="1" applyAlignment="1" applyProtection="1">
      <alignment horizontal="center" wrapText="1"/>
    </xf>
    <xf numFmtId="0" fontId="2" fillId="0" borderId="0" xfId="34" applyAlignment="1">
      <alignment horizontal="center" wrapText="1"/>
    </xf>
    <xf numFmtId="0" fontId="3" fillId="0" borderId="0" xfId="35" applyNumberFormat="1" applyAlignment="1" applyProtection="1">
      <alignment horizontal="center"/>
    </xf>
    <xf numFmtId="0" fontId="3" fillId="0" borderId="0" xfId="35" applyAlignment="1">
      <alignment horizontal="center"/>
    </xf>
    <xf numFmtId="0" fontId="3" fillId="0" borderId="0" xfId="46" applyNumberFormat="1" applyProtection="1">
      <alignment horizontal="right"/>
    </xf>
    <xf numFmtId="0" fontId="3" fillId="0" borderId="0" xfId="46">
      <alignment horizontal="right"/>
    </xf>
    <xf numFmtId="0" fontId="5" fillId="0" borderId="3" xfId="8" applyNumberFormat="1" applyFont="1" applyBorder="1" applyAlignment="1" applyProtection="1">
      <alignment horizontal="center" vertical="center" wrapText="1"/>
    </xf>
    <xf numFmtId="0" fontId="5" fillId="0" borderId="3" xfId="18" applyNumberFormat="1" applyFont="1" applyBorder="1" applyAlignment="1" applyProtection="1">
      <alignment horizontal="center" vertical="center" wrapText="1"/>
    </xf>
    <xf numFmtId="49" fontId="5" fillId="0" borderId="3" xfId="18" applyFont="1" applyBorder="1" applyAlignment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4" xfId="22" applyNumberFormat="1" applyFont="1" applyBorder="1" applyAlignment="1" applyProtection="1">
      <alignment horizontal="left" vertical="top" wrapText="1"/>
    </xf>
    <xf numFmtId="49" fontId="6" fillId="0" borderId="5" xfId="22" applyNumberFormat="1" applyFont="1" applyBorder="1" applyAlignment="1" applyProtection="1">
      <alignment horizontal="left" vertical="top" wrapText="1"/>
    </xf>
    <xf numFmtId="49" fontId="6" fillId="0" borderId="6" xfId="22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9" fontId="5" fillId="5" borderId="0" xfId="17" applyNumberFormat="1" applyFont="1" applyFill="1" applyBorder="1" applyAlignment="1" applyProtection="1">
      <alignment horizontal="right" vertical="center" wrapText="1"/>
    </xf>
    <xf numFmtId="0" fontId="11" fillId="0" borderId="0" xfId="34" applyNumberFormat="1" applyFont="1" applyAlignment="1" applyProtection="1">
      <alignment horizontal="center" vertical="center" wrapText="1"/>
    </xf>
    <xf numFmtId="0" fontId="11" fillId="0" borderId="0" xfId="34" applyFont="1" applyAlignment="1">
      <alignment horizontal="center" vertical="center" wrapText="1"/>
    </xf>
    <xf numFmtId="0" fontId="5" fillId="5" borderId="3" xfId="50" applyNumberFormat="1" applyFont="1" applyFill="1" applyBorder="1" applyProtection="1">
      <alignment horizontal="center" vertical="center" wrapText="1"/>
    </xf>
    <xf numFmtId="0" fontId="5" fillId="5" borderId="3" xfId="50" applyFont="1" applyFill="1" applyBorder="1">
      <alignment horizontal="center" vertical="center" wrapText="1"/>
    </xf>
    <xf numFmtId="0" fontId="5" fillId="5" borderId="3" xfId="51" applyNumberFormat="1" applyFont="1" applyFill="1" applyBorder="1" applyProtection="1">
      <alignment horizontal="center" vertical="center" wrapText="1"/>
    </xf>
    <xf numFmtId="0" fontId="5" fillId="5" borderId="3" xfId="51" applyFont="1" applyFill="1" applyBorder="1">
      <alignment horizontal="center" vertical="center" wrapText="1"/>
    </xf>
    <xf numFmtId="0" fontId="5" fillId="5" borderId="3" xfId="16" applyNumberFormat="1" applyFont="1" applyFill="1" applyBorder="1" applyAlignment="1" applyProtection="1">
      <alignment horizontal="center" vertical="center" wrapText="1"/>
    </xf>
    <xf numFmtId="0" fontId="5" fillId="5" borderId="3" xfId="16" applyFont="1" applyFill="1" applyBorder="1" applyAlignment="1">
      <alignment horizontal="center" vertical="center" wrapText="1"/>
    </xf>
  </cellXfs>
  <cellStyles count="52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3" xfId="36"/>
    <cellStyle name="xl44" xfId="26"/>
    <cellStyle name="xl45" xfId="27"/>
    <cellStyle name="xl46" xfId="32"/>
    <cellStyle name="xl47" xfId="29"/>
    <cellStyle name="xl48" xfId="37"/>
    <cellStyle name="xl49" xfId="38"/>
    <cellStyle name="xl50" xfId="39"/>
    <cellStyle name="xl51" xfId="28"/>
    <cellStyle name="xl52" xfId="30"/>
    <cellStyle name="xl53" xfId="45"/>
    <cellStyle name="xl54" xfId="43"/>
    <cellStyle name="xl55" xfId="44"/>
    <cellStyle name="xl56" xfId="33"/>
    <cellStyle name="xl57" xfId="34"/>
    <cellStyle name="xl58" xfId="35"/>
    <cellStyle name="xl59" xfId="46"/>
    <cellStyle name="xl60" xfId="40"/>
    <cellStyle name="xl61" xfId="47"/>
    <cellStyle name="xl63" xfId="41"/>
    <cellStyle name="xl64" xfId="42"/>
    <cellStyle name="xl65" xfId="25"/>
    <cellStyle name="xl66" xfId="24"/>
    <cellStyle name="xl67" xfId="23"/>
    <cellStyle name="xl68" xfId="48"/>
    <cellStyle name="xl69" xfId="50"/>
    <cellStyle name="xl70" xfId="51"/>
    <cellStyle name="xl71" xfId="49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zoomScaleNormal="100" workbookViewId="0">
      <selection activeCell="C1" sqref="C1:D1"/>
    </sheetView>
  </sheetViews>
  <sheetFormatPr defaultColWidth="25.109375" defaultRowHeight="15.6" outlineLevelRow="3" x14ac:dyDescent="0.3"/>
  <cols>
    <col min="1" max="1" width="67.33203125" style="60" customWidth="1"/>
    <col min="2" max="2" width="25.109375" style="60"/>
    <col min="3" max="4" width="16.77734375" style="60" customWidth="1"/>
    <col min="5" max="16384" width="25.109375" style="60"/>
  </cols>
  <sheetData>
    <row r="1" spans="1:42" ht="15.6" customHeight="1" x14ac:dyDescent="0.3">
      <c r="C1" s="115" t="s">
        <v>302</v>
      </c>
      <c r="D1" s="11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42" s="81" customFormat="1" ht="15.15" customHeight="1" x14ac:dyDescent="0.3">
      <c r="A2" s="113" t="s">
        <v>0</v>
      </c>
      <c r="B2" s="113"/>
      <c r="C2" s="113"/>
      <c r="D2" s="11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1:42" s="81" customFormat="1" ht="15.75" customHeight="1" x14ac:dyDescent="0.3">
      <c r="A3" s="118" t="s">
        <v>460</v>
      </c>
      <c r="B3" s="118"/>
      <c r="C3" s="118"/>
      <c r="D3" s="118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1:42" s="81" customFormat="1" ht="12.75" customHeight="1" x14ac:dyDescent="0.3">
      <c r="A4" s="102"/>
      <c r="B4" s="102"/>
      <c r="C4" s="102"/>
      <c r="D4" s="103" t="s">
        <v>567</v>
      </c>
      <c r="E4" s="84"/>
    </row>
    <row r="5" spans="1:42" ht="46.8" x14ac:dyDescent="0.3">
      <c r="A5" s="119" t="s">
        <v>2</v>
      </c>
      <c r="B5" s="121" t="s">
        <v>3</v>
      </c>
      <c r="C5" s="116" t="s">
        <v>5</v>
      </c>
      <c r="D5" s="101" t="s">
        <v>565</v>
      </c>
      <c r="E5" s="97"/>
    </row>
    <row r="6" spans="1:42" x14ac:dyDescent="0.3">
      <c r="A6" s="120"/>
      <c r="B6" s="122"/>
      <c r="C6" s="117"/>
      <c r="D6" s="92" t="s">
        <v>6</v>
      </c>
      <c r="E6" s="105"/>
    </row>
    <row r="7" spans="1:42" ht="17.399999999999999" x14ac:dyDescent="0.3">
      <c r="A7" s="107" t="s">
        <v>461</v>
      </c>
      <c r="B7" s="61" t="s">
        <v>7</v>
      </c>
      <c r="C7" s="108">
        <v>39903820.590000004</v>
      </c>
      <c r="D7" s="108">
        <v>26736427.23</v>
      </c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</row>
    <row r="8" spans="1:42" outlineLevel="1" x14ac:dyDescent="0.3">
      <c r="A8" s="98" t="s">
        <v>462</v>
      </c>
      <c r="B8" s="87" t="s">
        <v>8</v>
      </c>
      <c r="C8" s="99">
        <v>7223900</v>
      </c>
      <c r="D8" s="99">
        <v>4801134.6500000004</v>
      </c>
      <c r="E8" s="97"/>
    </row>
    <row r="9" spans="1:42" outlineLevel="2" x14ac:dyDescent="0.3">
      <c r="A9" s="98" t="s">
        <v>463</v>
      </c>
      <c r="B9" s="87" t="s">
        <v>9</v>
      </c>
      <c r="C9" s="99">
        <v>7223900</v>
      </c>
      <c r="D9" s="99">
        <v>4801134.6500000004</v>
      </c>
      <c r="E9" s="97"/>
    </row>
    <row r="10" spans="1:42" ht="78" outlineLevel="3" x14ac:dyDescent="0.3">
      <c r="A10" s="98" t="s">
        <v>464</v>
      </c>
      <c r="B10" s="87" t="s">
        <v>10</v>
      </c>
      <c r="C10" s="99">
        <v>7156900</v>
      </c>
      <c r="D10" s="99">
        <v>4737825.8600000003</v>
      </c>
      <c r="E10" s="97"/>
    </row>
    <row r="11" spans="1:42" ht="78" outlineLevel="3" x14ac:dyDescent="0.3">
      <c r="A11" s="98" t="s">
        <v>465</v>
      </c>
      <c r="B11" s="87" t="s">
        <v>11</v>
      </c>
      <c r="C11" s="99">
        <v>0</v>
      </c>
      <c r="D11" s="99">
        <v>1428.04</v>
      </c>
      <c r="E11" s="97"/>
    </row>
    <row r="12" spans="1:42" ht="62.4" outlineLevel="3" x14ac:dyDescent="0.3">
      <c r="A12" s="98" t="s">
        <v>466</v>
      </c>
      <c r="B12" s="87" t="s">
        <v>12</v>
      </c>
      <c r="C12" s="99">
        <v>0</v>
      </c>
      <c r="D12" s="99">
        <v>2017.8</v>
      </c>
      <c r="E12" s="97"/>
    </row>
    <row r="13" spans="1:42" ht="109.2" outlineLevel="3" x14ac:dyDescent="0.3">
      <c r="A13" s="98" t="s">
        <v>467</v>
      </c>
      <c r="B13" s="87" t="s">
        <v>13</v>
      </c>
      <c r="C13" s="99">
        <v>18000</v>
      </c>
      <c r="D13" s="99">
        <v>4674.29</v>
      </c>
      <c r="E13" s="97"/>
    </row>
    <row r="14" spans="1:42" ht="124.8" outlineLevel="3" x14ac:dyDescent="0.3">
      <c r="A14" s="98" t="s">
        <v>468</v>
      </c>
      <c r="B14" s="87" t="s">
        <v>259</v>
      </c>
      <c r="C14" s="99">
        <v>0</v>
      </c>
      <c r="D14" s="99">
        <v>71.73</v>
      </c>
      <c r="E14" s="97"/>
    </row>
    <row r="15" spans="1:42" ht="46.8" outlineLevel="3" x14ac:dyDescent="0.3">
      <c r="A15" s="98" t="s">
        <v>469</v>
      </c>
      <c r="B15" s="87" t="s">
        <v>14</v>
      </c>
      <c r="C15" s="99">
        <v>49000</v>
      </c>
      <c r="D15" s="99">
        <v>56646.2</v>
      </c>
      <c r="E15" s="97"/>
    </row>
    <row r="16" spans="1:42" ht="62.4" outlineLevel="3" x14ac:dyDescent="0.3">
      <c r="A16" s="98" t="s">
        <v>470</v>
      </c>
      <c r="B16" s="87" t="s">
        <v>260</v>
      </c>
      <c r="C16" s="99">
        <v>0</v>
      </c>
      <c r="D16" s="99">
        <v>485.02</v>
      </c>
      <c r="E16" s="97"/>
    </row>
    <row r="17" spans="1:5" ht="46.8" outlineLevel="3" x14ac:dyDescent="0.3">
      <c r="A17" s="98" t="s">
        <v>471</v>
      </c>
      <c r="B17" s="87" t="s">
        <v>15</v>
      </c>
      <c r="C17" s="99">
        <v>0</v>
      </c>
      <c r="D17" s="99">
        <v>1123.4000000000001</v>
      </c>
      <c r="E17" s="97"/>
    </row>
    <row r="18" spans="1:5" ht="46.8" outlineLevel="3" x14ac:dyDescent="0.3">
      <c r="A18" s="98" t="s">
        <v>472</v>
      </c>
      <c r="B18" s="87" t="s">
        <v>280</v>
      </c>
      <c r="C18" s="99">
        <v>0</v>
      </c>
      <c r="D18" s="99">
        <v>-2835.3</v>
      </c>
      <c r="E18" s="97"/>
    </row>
    <row r="19" spans="1:5" ht="48.6" customHeight="1" outlineLevel="3" x14ac:dyDescent="0.3">
      <c r="A19" s="98" t="s">
        <v>473</v>
      </c>
      <c r="B19" s="87" t="s">
        <v>281</v>
      </c>
      <c r="C19" s="99">
        <v>0</v>
      </c>
      <c r="D19" s="99">
        <v>-308.89999999999998</v>
      </c>
      <c r="E19" s="97"/>
    </row>
    <row r="20" spans="1:5" ht="48.6" customHeight="1" outlineLevel="3" x14ac:dyDescent="0.3">
      <c r="A20" s="98" t="s">
        <v>473</v>
      </c>
      <c r="B20" s="87" t="s">
        <v>282</v>
      </c>
      <c r="C20" s="99">
        <v>0</v>
      </c>
      <c r="D20" s="99">
        <v>6.51</v>
      </c>
      <c r="E20" s="97"/>
    </row>
    <row r="21" spans="1:5" ht="31.2" outlineLevel="1" x14ac:dyDescent="0.3">
      <c r="A21" s="98" t="s">
        <v>474</v>
      </c>
      <c r="B21" s="87" t="s">
        <v>16</v>
      </c>
      <c r="C21" s="99">
        <v>193380</v>
      </c>
      <c r="D21" s="99">
        <v>166319.60999999999</v>
      </c>
      <c r="E21" s="97"/>
    </row>
    <row r="22" spans="1:5" ht="31.2" outlineLevel="2" x14ac:dyDescent="0.3">
      <c r="A22" s="98" t="s">
        <v>475</v>
      </c>
      <c r="B22" s="87" t="s">
        <v>261</v>
      </c>
      <c r="C22" s="99">
        <v>193380</v>
      </c>
      <c r="D22" s="99">
        <v>166319.60999999999</v>
      </c>
      <c r="E22" s="97"/>
    </row>
    <row r="23" spans="1:5" ht="78" outlineLevel="3" x14ac:dyDescent="0.3">
      <c r="A23" s="98" t="s">
        <v>476</v>
      </c>
      <c r="B23" s="87" t="s">
        <v>283</v>
      </c>
      <c r="C23" s="99">
        <v>85023</v>
      </c>
      <c r="D23" s="99">
        <v>75289.649999999994</v>
      </c>
      <c r="E23" s="97"/>
    </row>
    <row r="24" spans="1:5" ht="124.8" outlineLevel="3" x14ac:dyDescent="0.3">
      <c r="A24" s="98" t="s">
        <v>477</v>
      </c>
      <c r="B24" s="87" t="s">
        <v>284</v>
      </c>
      <c r="C24" s="99">
        <v>900</v>
      </c>
      <c r="D24" s="99">
        <v>572.4</v>
      </c>
      <c r="E24" s="97"/>
    </row>
    <row r="25" spans="1:5" ht="78" outlineLevel="3" x14ac:dyDescent="0.3">
      <c r="A25" s="98" t="s">
        <v>478</v>
      </c>
      <c r="B25" s="87" t="s">
        <v>285</v>
      </c>
      <c r="C25" s="99">
        <v>123805</v>
      </c>
      <c r="D25" s="99">
        <v>103191.3</v>
      </c>
      <c r="E25" s="97"/>
    </row>
    <row r="26" spans="1:5" ht="78" outlineLevel="3" x14ac:dyDescent="0.3">
      <c r="A26" s="98" t="s">
        <v>479</v>
      </c>
      <c r="B26" s="87" t="s">
        <v>286</v>
      </c>
      <c r="C26" s="99">
        <v>-16348</v>
      </c>
      <c r="D26" s="99">
        <v>-12733.74</v>
      </c>
      <c r="E26" s="97"/>
    </row>
    <row r="27" spans="1:5" outlineLevel="1" x14ac:dyDescent="0.3">
      <c r="A27" s="98" t="s">
        <v>480</v>
      </c>
      <c r="B27" s="87" t="s">
        <v>17</v>
      </c>
      <c r="C27" s="99">
        <v>11058090</v>
      </c>
      <c r="D27" s="99">
        <v>9927048.1699999999</v>
      </c>
      <c r="E27" s="97"/>
    </row>
    <row r="28" spans="1:5" ht="31.2" outlineLevel="2" x14ac:dyDescent="0.3">
      <c r="A28" s="98" t="s">
        <v>481</v>
      </c>
      <c r="B28" s="87" t="s">
        <v>18</v>
      </c>
      <c r="C28" s="99">
        <v>11058090</v>
      </c>
      <c r="D28" s="99">
        <v>9927048.1699999999</v>
      </c>
      <c r="E28" s="97"/>
    </row>
    <row r="29" spans="1:5" ht="31.2" outlineLevel="3" x14ac:dyDescent="0.3">
      <c r="A29" s="98" t="s">
        <v>482</v>
      </c>
      <c r="B29" s="87" t="s">
        <v>19</v>
      </c>
      <c r="C29" s="99">
        <v>8937390</v>
      </c>
      <c r="D29" s="99">
        <v>8528745.9800000004</v>
      </c>
      <c r="E29" s="97"/>
    </row>
    <row r="30" spans="1:5" ht="46.8" outlineLevel="3" x14ac:dyDescent="0.3">
      <c r="A30" s="98" t="s">
        <v>483</v>
      </c>
      <c r="B30" s="87" t="s">
        <v>20</v>
      </c>
      <c r="C30" s="99">
        <v>0</v>
      </c>
      <c r="D30" s="99">
        <v>111405.91</v>
      </c>
      <c r="E30" s="97"/>
    </row>
    <row r="31" spans="1:5" ht="46.8" outlineLevel="3" x14ac:dyDescent="0.3">
      <c r="A31" s="98" t="s">
        <v>484</v>
      </c>
      <c r="B31" s="87" t="s">
        <v>262</v>
      </c>
      <c r="C31" s="99">
        <v>0</v>
      </c>
      <c r="D31" s="99">
        <v>1925</v>
      </c>
      <c r="E31" s="97"/>
    </row>
    <row r="32" spans="1:5" ht="46.8" outlineLevel="3" x14ac:dyDescent="0.3">
      <c r="A32" s="98" t="s">
        <v>485</v>
      </c>
      <c r="B32" s="87" t="s">
        <v>330</v>
      </c>
      <c r="C32" s="99">
        <v>0</v>
      </c>
      <c r="D32" s="99">
        <v>883.58</v>
      </c>
      <c r="E32" s="97"/>
    </row>
    <row r="33" spans="1:5" ht="62.4" outlineLevel="3" x14ac:dyDescent="0.3">
      <c r="A33" s="98" t="s">
        <v>486</v>
      </c>
      <c r="B33" s="87" t="s">
        <v>287</v>
      </c>
      <c r="C33" s="99">
        <v>0</v>
      </c>
      <c r="D33" s="99">
        <v>331.97</v>
      </c>
      <c r="E33" s="97"/>
    </row>
    <row r="34" spans="1:5" ht="46.8" outlineLevel="3" x14ac:dyDescent="0.3">
      <c r="A34" s="98" t="s">
        <v>484</v>
      </c>
      <c r="B34" s="87" t="s">
        <v>21</v>
      </c>
      <c r="C34" s="99">
        <v>2120700</v>
      </c>
      <c r="D34" s="99">
        <v>1271420.55</v>
      </c>
      <c r="E34" s="97"/>
    </row>
    <row r="35" spans="1:5" ht="46.8" outlineLevel="3" x14ac:dyDescent="0.3">
      <c r="A35" s="98" t="s">
        <v>487</v>
      </c>
      <c r="B35" s="87" t="s">
        <v>331</v>
      </c>
      <c r="C35" s="99">
        <v>0</v>
      </c>
      <c r="D35" s="99">
        <v>12333.91</v>
      </c>
      <c r="E35" s="97"/>
    </row>
    <row r="36" spans="1:5" ht="31.2" outlineLevel="3" x14ac:dyDescent="0.3">
      <c r="A36" s="98" t="s">
        <v>488</v>
      </c>
      <c r="B36" s="87" t="s">
        <v>332</v>
      </c>
      <c r="C36" s="99">
        <v>0</v>
      </c>
      <c r="D36" s="99">
        <v>1.27</v>
      </c>
      <c r="E36" s="97"/>
    </row>
    <row r="37" spans="1:5" outlineLevel="1" x14ac:dyDescent="0.3">
      <c r="A37" s="98" t="s">
        <v>489</v>
      </c>
      <c r="B37" s="87" t="s">
        <v>22</v>
      </c>
      <c r="C37" s="99">
        <v>5486000</v>
      </c>
      <c r="D37" s="99">
        <v>4237819.28</v>
      </c>
      <c r="E37" s="97"/>
    </row>
    <row r="38" spans="1:5" outlineLevel="2" x14ac:dyDescent="0.3">
      <c r="A38" s="98" t="s">
        <v>490</v>
      </c>
      <c r="B38" s="87" t="s">
        <v>23</v>
      </c>
      <c r="C38" s="99">
        <v>836000</v>
      </c>
      <c r="D38" s="99">
        <v>661223.81000000006</v>
      </c>
      <c r="E38" s="97"/>
    </row>
    <row r="39" spans="1:5" ht="46.8" outlineLevel="3" x14ac:dyDescent="0.3">
      <c r="A39" s="98" t="s">
        <v>491</v>
      </c>
      <c r="B39" s="87" t="s">
        <v>24</v>
      </c>
      <c r="C39" s="99">
        <v>836000</v>
      </c>
      <c r="D39" s="99">
        <v>634518.51</v>
      </c>
      <c r="E39" s="97"/>
    </row>
    <row r="40" spans="1:5" ht="47.4" customHeight="1" outlineLevel="3" x14ac:dyDescent="0.3">
      <c r="A40" s="98" t="s">
        <v>492</v>
      </c>
      <c r="B40" s="87" t="s">
        <v>25</v>
      </c>
      <c r="C40" s="99">
        <v>0</v>
      </c>
      <c r="D40" s="99">
        <v>26705.3</v>
      </c>
      <c r="E40" s="97"/>
    </row>
    <row r="41" spans="1:5" outlineLevel="2" x14ac:dyDescent="0.3">
      <c r="A41" s="98" t="s">
        <v>493</v>
      </c>
      <c r="B41" s="87" t="s">
        <v>26</v>
      </c>
      <c r="C41" s="99">
        <v>4650000</v>
      </c>
      <c r="D41" s="99">
        <v>3576595.47</v>
      </c>
      <c r="E41" s="97"/>
    </row>
    <row r="42" spans="1:5" ht="31.2" outlineLevel="3" x14ac:dyDescent="0.3">
      <c r="A42" s="98" t="s">
        <v>494</v>
      </c>
      <c r="B42" s="87" t="s">
        <v>27</v>
      </c>
      <c r="C42" s="99">
        <v>4050000</v>
      </c>
      <c r="D42" s="99">
        <v>3166585.6</v>
      </c>
      <c r="E42" s="97"/>
    </row>
    <row r="43" spans="1:5" ht="46.8" outlineLevel="3" x14ac:dyDescent="0.3">
      <c r="A43" s="98" t="s">
        <v>495</v>
      </c>
      <c r="B43" s="87" t="s">
        <v>333</v>
      </c>
      <c r="C43" s="99">
        <v>0</v>
      </c>
      <c r="D43" s="99">
        <v>55138.68</v>
      </c>
      <c r="E43" s="97"/>
    </row>
    <row r="44" spans="1:5" ht="31.2" outlineLevel="3" x14ac:dyDescent="0.3">
      <c r="A44" s="98" t="s">
        <v>496</v>
      </c>
      <c r="B44" s="87" t="s">
        <v>28</v>
      </c>
      <c r="C44" s="99">
        <v>600000</v>
      </c>
      <c r="D44" s="99">
        <v>347238.3</v>
      </c>
      <c r="E44" s="97"/>
    </row>
    <row r="45" spans="1:5" ht="46.8" outlineLevel="3" x14ac:dyDescent="0.3">
      <c r="A45" s="98" t="s">
        <v>497</v>
      </c>
      <c r="B45" s="87" t="s">
        <v>29</v>
      </c>
      <c r="C45" s="99">
        <v>0</v>
      </c>
      <c r="D45" s="99">
        <v>7632.89</v>
      </c>
      <c r="E45" s="97"/>
    </row>
    <row r="46" spans="1:5" outlineLevel="1" x14ac:dyDescent="0.3">
      <c r="A46" s="98" t="s">
        <v>498</v>
      </c>
      <c r="B46" s="87" t="s">
        <v>30</v>
      </c>
      <c r="C46" s="99">
        <v>35000</v>
      </c>
      <c r="D46" s="99">
        <v>16520</v>
      </c>
      <c r="E46" s="97"/>
    </row>
    <row r="47" spans="1:5" ht="61.2" customHeight="1" outlineLevel="3" x14ac:dyDescent="0.3">
      <c r="A47" s="98" t="s">
        <v>499</v>
      </c>
      <c r="B47" s="87" t="s">
        <v>31</v>
      </c>
      <c r="C47" s="99">
        <v>35000</v>
      </c>
      <c r="D47" s="99">
        <v>16520</v>
      </c>
      <c r="E47" s="97"/>
    </row>
    <row r="48" spans="1:5" ht="46.8" outlineLevel="1" x14ac:dyDescent="0.3">
      <c r="A48" s="98" t="s">
        <v>500</v>
      </c>
      <c r="B48" s="87" t="s">
        <v>32</v>
      </c>
      <c r="C48" s="99">
        <v>5717450.5899999999</v>
      </c>
      <c r="D48" s="99">
        <v>5078918.5999999996</v>
      </c>
      <c r="E48" s="97"/>
    </row>
    <row r="49" spans="1:5" ht="79.2" customHeight="1" outlineLevel="2" x14ac:dyDescent="0.3">
      <c r="A49" s="98" t="s">
        <v>501</v>
      </c>
      <c r="B49" s="87" t="s">
        <v>33</v>
      </c>
      <c r="C49" s="99">
        <v>5405248</v>
      </c>
      <c r="D49" s="99">
        <v>4569423.9400000004</v>
      </c>
      <c r="E49" s="97"/>
    </row>
    <row r="50" spans="1:5" ht="78" outlineLevel="3" x14ac:dyDescent="0.3">
      <c r="A50" s="98" t="s">
        <v>502</v>
      </c>
      <c r="B50" s="87" t="s">
        <v>34</v>
      </c>
      <c r="C50" s="99">
        <v>1276049</v>
      </c>
      <c r="D50" s="99">
        <v>712257.73</v>
      </c>
      <c r="E50" s="97"/>
    </row>
    <row r="51" spans="1:5" ht="93.6" outlineLevel="3" x14ac:dyDescent="0.3">
      <c r="A51" s="98" t="s">
        <v>503</v>
      </c>
      <c r="B51" s="87" t="s">
        <v>35</v>
      </c>
      <c r="C51" s="99">
        <v>748566</v>
      </c>
      <c r="D51" s="99">
        <v>608190.25</v>
      </c>
      <c r="E51" s="97"/>
    </row>
    <row r="52" spans="1:5" ht="62.4" outlineLevel="3" x14ac:dyDescent="0.3">
      <c r="A52" s="98" t="s">
        <v>504</v>
      </c>
      <c r="B52" s="87" t="s">
        <v>36</v>
      </c>
      <c r="C52" s="99">
        <v>3380633</v>
      </c>
      <c r="D52" s="99">
        <v>3248975.96</v>
      </c>
      <c r="E52" s="97"/>
    </row>
    <row r="53" spans="1:5" ht="31.2" outlineLevel="2" x14ac:dyDescent="0.3">
      <c r="A53" s="98" t="s">
        <v>505</v>
      </c>
      <c r="B53" s="87" t="s">
        <v>37</v>
      </c>
      <c r="C53" s="99">
        <v>32202</v>
      </c>
      <c r="D53" s="99">
        <v>339396</v>
      </c>
      <c r="E53" s="97"/>
    </row>
    <row r="54" spans="1:5" ht="46.8" outlineLevel="3" x14ac:dyDescent="0.3">
      <c r="A54" s="98" t="s">
        <v>506</v>
      </c>
      <c r="B54" s="87" t="s">
        <v>38</v>
      </c>
      <c r="C54" s="99">
        <v>32202</v>
      </c>
      <c r="D54" s="99">
        <v>339396</v>
      </c>
      <c r="E54" s="97"/>
    </row>
    <row r="55" spans="1:5" ht="78" outlineLevel="2" x14ac:dyDescent="0.3">
      <c r="A55" s="98" t="s">
        <v>507</v>
      </c>
      <c r="B55" s="87" t="s">
        <v>39</v>
      </c>
      <c r="C55" s="99">
        <v>280000.59000000003</v>
      </c>
      <c r="D55" s="99">
        <v>170098.66</v>
      </c>
      <c r="E55" s="97"/>
    </row>
    <row r="56" spans="1:5" ht="78" outlineLevel="3" x14ac:dyDescent="0.3">
      <c r="A56" s="98" t="s">
        <v>508</v>
      </c>
      <c r="B56" s="87" t="s">
        <v>40</v>
      </c>
      <c r="C56" s="99">
        <v>280000.59000000003</v>
      </c>
      <c r="D56" s="99">
        <v>170098.66</v>
      </c>
      <c r="E56" s="97"/>
    </row>
    <row r="57" spans="1:5" ht="31.2" outlineLevel="1" x14ac:dyDescent="0.3">
      <c r="A57" s="98" t="s">
        <v>509</v>
      </c>
      <c r="B57" s="87" t="s">
        <v>288</v>
      </c>
      <c r="C57" s="99">
        <v>2445000</v>
      </c>
      <c r="D57" s="99">
        <v>1828920</v>
      </c>
      <c r="E57" s="97"/>
    </row>
    <row r="58" spans="1:5" outlineLevel="2" x14ac:dyDescent="0.3">
      <c r="A58" s="98" t="s">
        <v>510</v>
      </c>
      <c r="B58" s="87" t="s">
        <v>289</v>
      </c>
      <c r="C58" s="99">
        <v>2445000</v>
      </c>
      <c r="D58" s="99">
        <v>1825820</v>
      </c>
      <c r="E58" s="97"/>
    </row>
    <row r="59" spans="1:5" ht="31.2" outlineLevel="3" x14ac:dyDescent="0.3">
      <c r="A59" s="98" t="s">
        <v>511</v>
      </c>
      <c r="B59" s="87" t="s">
        <v>290</v>
      </c>
      <c r="C59" s="99">
        <v>2445000</v>
      </c>
      <c r="D59" s="99">
        <v>1825820</v>
      </c>
      <c r="E59" s="97"/>
    </row>
    <row r="60" spans="1:5" outlineLevel="2" x14ac:dyDescent="0.3">
      <c r="A60" s="98" t="s">
        <v>513</v>
      </c>
      <c r="B60" s="87" t="s">
        <v>512</v>
      </c>
      <c r="C60" s="99">
        <v>0</v>
      </c>
      <c r="D60" s="99">
        <v>3100</v>
      </c>
      <c r="E60" s="97"/>
    </row>
    <row r="61" spans="1:5" ht="31.2" outlineLevel="3" x14ac:dyDescent="0.3">
      <c r="A61" s="98" t="s">
        <v>515</v>
      </c>
      <c r="B61" s="87" t="s">
        <v>514</v>
      </c>
      <c r="C61" s="99">
        <v>0</v>
      </c>
      <c r="D61" s="99">
        <v>3100</v>
      </c>
      <c r="E61" s="97"/>
    </row>
    <row r="62" spans="1:5" ht="31.2" outlineLevel="1" x14ac:dyDescent="0.3">
      <c r="A62" s="98" t="s">
        <v>516</v>
      </c>
      <c r="B62" s="87" t="s">
        <v>41</v>
      </c>
      <c r="C62" s="99">
        <v>7625000</v>
      </c>
      <c r="D62" s="99">
        <v>0</v>
      </c>
      <c r="E62" s="97"/>
    </row>
    <row r="63" spans="1:5" ht="78" outlineLevel="2" x14ac:dyDescent="0.3">
      <c r="A63" s="98" t="s">
        <v>517</v>
      </c>
      <c r="B63" s="87" t="s">
        <v>42</v>
      </c>
      <c r="C63" s="99">
        <v>750000</v>
      </c>
      <c r="D63" s="99">
        <v>0</v>
      </c>
      <c r="E63" s="97"/>
    </row>
    <row r="64" spans="1:5" ht="78" outlineLevel="3" x14ac:dyDescent="0.3">
      <c r="A64" s="98" t="s">
        <v>518</v>
      </c>
      <c r="B64" s="87" t="s">
        <v>43</v>
      </c>
      <c r="C64" s="99">
        <v>750000</v>
      </c>
      <c r="D64" s="99">
        <v>0</v>
      </c>
      <c r="E64" s="97"/>
    </row>
    <row r="65" spans="1:5" ht="31.2" outlineLevel="2" x14ac:dyDescent="0.3">
      <c r="A65" s="98" t="s">
        <v>519</v>
      </c>
      <c r="B65" s="87" t="s">
        <v>44</v>
      </c>
      <c r="C65" s="99">
        <v>6875000</v>
      </c>
      <c r="D65" s="99">
        <v>0</v>
      </c>
      <c r="E65" s="97"/>
    </row>
    <row r="66" spans="1:5" ht="46.8" outlineLevel="3" x14ac:dyDescent="0.3">
      <c r="A66" s="98" t="s">
        <v>520</v>
      </c>
      <c r="B66" s="87" t="s">
        <v>45</v>
      </c>
      <c r="C66" s="99">
        <v>300000</v>
      </c>
      <c r="D66" s="99">
        <v>0</v>
      </c>
      <c r="E66" s="97"/>
    </row>
    <row r="67" spans="1:5" ht="46.8" outlineLevel="3" x14ac:dyDescent="0.3">
      <c r="A67" s="98" t="s">
        <v>521</v>
      </c>
      <c r="B67" s="87" t="s">
        <v>291</v>
      </c>
      <c r="C67" s="99">
        <v>6575000</v>
      </c>
      <c r="D67" s="99">
        <v>0</v>
      </c>
      <c r="E67" s="97"/>
    </row>
    <row r="68" spans="1:5" outlineLevel="1" x14ac:dyDescent="0.3">
      <c r="A68" s="98" t="s">
        <v>522</v>
      </c>
      <c r="B68" s="87" t="s">
        <v>46</v>
      </c>
      <c r="C68" s="99">
        <v>115000</v>
      </c>
      <c r="D68" s="99">
        <v>606795.92000000004</v>
      </c>
      <c r="E68" s="97"/>
    </row>
    <row r="69" spans="1:5" ht="46.8" outlineLevel="2" x14ac:dyDescent="0.3">
      <c r="A69" s="98" t="s">
        <v>524</v>
      </c>
      <c r="B69" s="87" t="s">
        <v>523</v>
      </c>
      <c r="C69" s="99">
        <v>0</v>
      </c>
      <c r="D69" s="99">
        <v>971.15</v>
      </c>
      <c r="E69" s="97"/>
    </row>
    <row r="70" spans="1:5" ht="62.4" outlineLevel="3" x14ac:dyDescent="0.3">
      <c r="A70" s="98" t="s">
        <v>526</v>
      </c>
      <c r="B70" s="87" t="s">
        <v>525</v>
      </c>
      <c r="C70" s="99">
        <v>0</v>
      </c>
      <c r="D70" s="99">
        <v>971.15</v>
      </c>
      <c r="E70" s="97"/>
    </row>
    <row r="71" spans="1:5" ht="31.2" outlineLevel="2" x14ac:dyDescent="0.3">
      <c r="A71" s="98" t="s">
        <v>527</v>
      </c>
      <c r="B71" s="87" t="s">
        <v>47</v>
      </c>
      <c r="C71" s="99">
        <v>115000</v>
      </c>
      <c r="D71" s="99">
        <v>605824.77</v>
      </c>
      <c r="E71" s="97"/>
    </row>
    <row r="72" spans="1:5" ht="46.8" outlineLevel="3" x14ac:dyDescent="0.3">
      <c r="A72" s="98" t="s">
        <v>528</v>
      </c>
      <c r="B72" s="87" t="s">
        <v>48</v>
      </c>
      <c r="C72" s="99">
        <v>115000</v>
      </c>
      <c r="D72" s="99">
        <v>605824.77</v>
      </c>
      <c r="E72" s="97"/>
    </row>
    <row r="73" spans="1:5" outlineLevel="1" x14ac:dyDescent="0.3">
      <c r="A73" s="98" t="s">
        <v>529</v>
      </c>
      <c r="B73" s="87" t="s">
        <v>49</v>
      </c>
      <c r="C73" s="99">
        <v>5000</v>
      </c>
      <c r="D73" s="99">
        <v>72951</v>
      </c>
      <c r="E73" s="97"/>
    </row>
    <row r="74" spans="1:5" outlineLevel="2" x14ac:dyDescent="0.3">
      <c r="A74" s="98" t="s">
        <v>530</v>
      </c>
      <c r="B74" s="87" t="s">
        <v>334</v>
      </c>
      <c r="C74" s="99">
        <v>0</v>
      </c>
      <c r="D74" s="99">
        <v>0</v>
      </c>
      <c r="E74" s="97"/>
    </row>
    <row r="75" spans="1:5" ht="31.2" outlineLevel="3" x14ac:dyDescent="0.3">
      <c r="A75" s="98" t="s">
        <v>531</v>
      </c>
      <c r="B75" s="87" t="s">
        <v>335</v>
      </c>
      <c r="C75" s="99">
        <v>0</v>
      </c>
      <c r="D75" s="99">
        <v>0</v>
      </c>
      <c r="E75" s="97"/>
    </row>
    <row r="76" spans="1:5" outlineLevel="2" x14ac:dyDescent="0.3">
      <c r="A76" s="98" t="s">
        <v>532</v>
      </c>
      <c r="B76" s="87" t="s">
        <v>50</v>
      </c>
      <c r="C76" s="99">
        <v>5000</v>
      </c>
      <c r="D76" s="99">
        <v>72951</v>
      </c>
      <c r="E76" s="97"/>
    </row>
    <row r="77" spans="1:5" ht="31.2" outlineLevel="3" x14ac:dyDescent="0.3">
      <c r="A77" s="98" t="s">
        <v>533</v>
      </c>
      <c r="B77" s="87" t="s">
        <v>51</v>
      </c>
      <c r="C77" s="99">
        <v>5000</v>
      </c>
      <c r="D77" s="99">
        <v>72951</v>
      </c>
      <c r="E77" s="97"/>
    </row>
    <row r="78" spans="1:5" x14ac:dyDescent="0.3">
      <c r="A78" s="107" t="s">
        <v>534</v>
      </c>
      <c r="B78" s="61" t="s">
        <v>52</v>
      </c>
      <c r="C78" s="108">
        <v>45274959.93</v>
      </c>
      <c r="D78" s="108">
        <v>37762707.920000002</v>
      </c>
      <c r="E78" s="97"/>
    </row>
    <row r="79" spans="1:5" ht="33.6" customHeight="1" outlineLevel="1" x14ac:dyDescent="0.3">
      <c r="A79" s="98" t="s">
        <v>535</v>
      </c>
      <c r="B79" s="87" t="s">
        <v>53</v>
      </c>
      <c r="C79" s="99">
        <v>45136272.93</v>
      </c>
      <c r="D79" s="99">
        <v>37552315.359999999</v>
      </c>
      <c r="E79" s="97"/>
    </row>
    <row r="80" spans="1:5" outlineLevel="2" x14ac:dyDescent="0.3">
      <c r="A80" s="98" t="s">
        <v>536</v>
      </c>
      <c r="B80" s="87" t="s">
        <v>263</v>
      </c>
      <c r="C80" s="99">
        <v>12494176</v>
      </c>
      <c r="D80" s="99">
        <v>10420000</v>
      </c>
      <c r="E80" s="97"/>
    </row>
    <row r="81" spans="1:5" ht="31.2" outlineLevel="3" x14ac:dyDescent="0.3">
      <c r="A81" s="98" t="s">
        <v>537</v>
      </c>
      <c r="B81" s="87" t="s">
        <v>292</v>
      </c>
      <c r="C81" s="99">
        <v>12494176</v>
      </c>
      <c r="D81" s="99">
        <v>10420000</v>
      </c>
      <c r="E81" s="97"/>
    </row>
    <row r="82" spans="1:5" ht="62.4" outlineLevel="3" x14ac:dyDescent="0.3">
      <c r="A82" s="98" t="s">
        <v>538</v>
      </c>
      <c r="B82" s="87" t="s">
        <v>336</v>
      </c>
      <c r="C82" s="99">
        <v>1122784</v>
      </c>
      <c r="D82" s="99">
        <v>1122784</v>
      </c>
      <c r="E82" s="97"/>
    </row>
    <row r="83" spans="1:5" ht="31.2" outlineLevel="3" x14ac:dyDescent="0.3">
      <c r="A83" s="98" t="s">
        <v>539</v>
      </c>
      <c r="B83" s="87" t="s">
        <v>293</v>
      </c>
      <c r="C83" s="99">
        <v>9312764.4100000001</v>
      </c>
      <c r="D83" s="99">
        <v>8857536.8800000008</v>
      </c>
      <c r="E83" s="97"/>
    </row>
    <row r="84" spans="1:5" ht="31.2" outlineLevel="2" x14ac:dyDescent="0.3">
      <c r="A84" s="98" t="s">
        <v>540</v>
      </c>
      <c r="B84" s="87" t="s">
        <v>264</v>
      </c>
      <c r="C84" s="99">
        <v>14342494.300000001</v>
      </c>
      <c r="D84" s="99">
        <v>13284346.26</v>
      </c>
      <c r="E84" s="97"/>
    </row>
    <row r="85" spans="1:5" ht="62.4" outlineLevel="3" x14ac:dyDescent="0.3">
      <c r="A85" s="98" t="s">
        <v>542</v>
      </c>
      <c r="B85" s="87" t="s">
        <v>541</v>
      </c>
      <c r="C85" s="99">
        <v>1000000</v>
      </c>
      <c r="D85" s="99">
        <v>0</v>
      </c>
      <c r="E85" s="97"/>
    </row>
    <row r="86" spans="1:5" ht="46.8" outlineLevel="3" x14ac:dyDescent="0.3">
      <c r="A86" s="98" t="s">
        <v>543</v>
      </c>
      <c r="B86" s="87" t="s">
        <v>337</v>
      </c>
      <c r="C86" s="99">
        <v>779739</v>
      </c>
      <c r="D86" s="99">
        <v>721590.96</v>
      </c>
      <c r="E86" s="97"/>
    </row>
    <row r="87" spans="1:5" ht="31.2" outlineLevel="3" x14ac:dyDescent="0.3">
      <c r="A87" s="98" t="s">
        <v>544</v>
      </c>
      <c r="B87" s="87" t="s">
        <v>294</v>
      </c>
      <c r="C87" s="99">
        <v>12513510</v>
      </c>
      <c r="D87" s="99">
        <v>12513510</v>
      </c>
      <c r="E87" s="97"/>
    </row>
    <row r="88" spans="1:5" ht="31.2" outlineLevel="3" x14ac:dyDescent="0.3">
      <c r="A88" s="98" t="s">
        <v>545</v>
      </c>
      <c r="B88" s="87" t="s">
        <v>295</v>
      </c>
      <c r="C88" s="99">
        <v>49245.3</v>
      </c>
      <c r="D88" s="99">
        <v>49245.3</v>
      </c>
      <c r="E88" s="97"/>
    </row>
    <row r="89" spans="1:5" ht="31.2" outlineLevel="2" x14ac:dyDescent="0.3">
      <c r="A89" s="98" t="s">
        <v>546</v>
      </c>
      <c r="B89" s="87" t="s">
        <v>265</v>
      </c>
      <c r="C89" s="99">
        <v>686374</v>
      </c>
      <c r="D89" s="99">
        <v>488700</v>
      </c>
      <c r="E89" s="97"/>
    </row>
    <row r="90" spans="1:5" ht="46.8" outlineLevel="3" x14ac:dyDescent="0.3">
      <c r="A90" s="98" t="s">
        <v>547</v>
      </c>
      <c r="B90" s="87" t="s">
        <v>296</v>
      </c>
      <c r="C90" s="99">
        <v>686374</v>
      </c>
      <c r="D90" s="99">
        <v>488700</v>
      </c>
      <c r="E90" s="97"/>
    </row>
    <row r="91" spans="1:5" ht="62.4" outlineLevel="3" x14ac:dyDescent="0.3">
      <c r="A91" s="98" t="s">
        <v>548</v>
      </c>
      <c r="B91" s="87" t="s">
        <v>297</v>
      </c>
      <c r="C91" s="99">
        <v>1430251</v>
      </c>
      <c r="D91" s="99">
        <v>234276.72</v>
      </c>
      <c r="E91" s="97"/>
    </row>
    <row r="92" spans="1:5" ht="31.2" outlineLevel="2" x14ac:dyDescent="0.3">
      <c r="A92" s="98" t="s">
        <v>549</v>
      </c>
      <c r="B92" s="87" t="s">
        <v>266</v>
      </c>
      <c r="C92" s="99">
        <v>5747429.2199999997</v>
      </c>
      <c r="D92" s="99">
        <v>3144671.5</v>
      </c>
      <c r="E92" s="97"/>
    </row>
    <row r="93" spans="1:5" ht="78" outlineLevel="3" x14ac:dyDescent="0.3">
      <c r="A93" s="98" t="s">
        <v>550</v>
      </c>
      <c r="B93" s="87" t="s">
        <v>338</v>
      </c>
      <c r="C93" s="99">
        <v>440320</v>
      </c>
      <c r="D93" s="99">
        <v>0</v>
      </c>
      <c r="E93" s="97"/>
    </row>
    <row r="94" spans="1:5" ht="62.4" outlineLevel="3" x14ac:dyDescent="0.3">
      <c r="A94" s="98" t="s">
        <v>551</v>
      </c>
      <c r="B94" s="87" t="s">
        <v>339</v>
      </c>
      <c r="C94" s="99">
        <v>2000000</v>
      </c>
      <c r="D94" s="99">
        <v>0</v>
      </c>
      <c r="E94" s="97"/>
    </row>
    <row r="95" spans="1:5" ht="46.8" outlineLevel="3" x14ac:dyDescent="0.3">
      <c r="A95" s="98" t="s">
        <v>552</v>
      </c>
      <c r="B95" s="87" t="s">
        <v>298</v>
      </c>
      <c r="C95" s="99">
        <v>2932129.22</v>
      </c>
      <c r="D95" s="99">
        <v>2917468.57</v>
      </c>
      <c r="E95" s="97"/>
    </row>
    <row r="96" spans="1:5" ht="62.4" outlineLevel="3" x14ac:dyDescent="0.3">
      <c r="A96" s="98" t="s">
        <v>553</v>
      </c>
      <c r="B96" s="87" t="s">
        <v>299</v>
      </c>
      <c r="C96" s="99">
        <v>374980</v>
      </c>
      <c r="D96" s="99">
        <v>227202.93</v>
      </c>
      <c r="E96" s="97"/>
    </row>
    <row r="97" spans="1:5" ht="31.2" outlineLevel="1" x14ac:dyDescent="0.3">
      <c r="A97" s="98" t="s">
        <v>554</v>
      </c>
      <c r="B97" s="87" t="s">
        <v>340</v>
      </c>
      <c r="C97" s="99">
        <v>11265</v>
      </c>
      <c r="D97" s="99">
        <v>10627.26</v>
      </c>
      <c r="E97" s="97"/>
    </row>
    <row r="98" spans="1:5" ht="62.4" outlineLevel="3" x14ac:dyDescent="0.3">
      <c r="A98" s="98" t="s">
        <v>555</v>
      </c>
      <c r="B98" s="87" t="s">
        <v>341</v>
      </c>
      <c r="C98" s="99">
        <v>11265</v>
      </c>
      <c r="D98" s="99">
        <v>10627.26</v>
      </c>
      <c r="E98" s="97"/>
    </row>
    <row r="99" spans="1:5" outlineLevel="1" x14ac:dyDescent="0.3">
      <c r="A99" s="98" t="s">
        <v>556</v>
      </c>
      <c r="B99" s="87" t="s">
        <v>300</v>
      </c>
      <c r="C99" s="99">
        <v>127422</v>
      </c>
      <c r="D99" s="99">
        <v>202865.3</v>
      </c>
      <c r="E99" s="97"/>
    </row>
    <row r="100" spans="1:5" ht="31.2" outlineLevel="3" x14ac:dyDescent="0.3">
      <c r="A100" s="98" t="s">
        <v>557</v>
      </c>
      <c r="B100" s="87" t="s">
        <v>301</v>
      </c>
      <c r="C100" s="99">
        <v>0</v>
      </c>
      <c r="D100" s="99">
        <v>149729</v>
      </c>
      <c r="E100" s="97"/>
    </row>
    <row r="101" spans="1:5" ht="62.4" outlineLevel="3" x14ac:dyDescent="0.3">
      <c r="A101" s="98" t="s">
        <v>558</v>
      </c>
      <c r="B101" s="87" t="s">
        <v>342</v>
      </c>
      <c r="C101" s="99">
        <v>127422</v>
      </c>
      <c r="D101" s="99">
        <v>53136.3</v>
      </c>
      <c r="E101" s="97"/>
    </row>
    <row r="102" spans="1:5" ht="46.8" outlineLevel="1" x14ac:dyDescent="0.3">
      <c r="A102" s="98" t="s">
        <v>560</v>
      </c>
      <c r="B102" s="87" t="s">
        <v>559</v>
      </c>
      <c r="C102" s="99">
        <v>0</v>
      </c>
      <c r="D102" s="99">
        <v>-3100</v>
      </c>
      <c r="E102" s="97"/>
    </row>
    <row r="103" spans="1:5" ht="46.8" outlineLevel="2" x14ac:dyDescent="0.3">
      <c r="A103" s="98" t="s">
        <v>562</v>
      </c>
      <c r="B103" s="87" t="s">
        <v>561</v>
      </c>
      <c r="C103" s="99">
        <v>0</v>
      </c>
      <c r="D103" s="99">
        <v>-3100</v>
      </c>
      <c r="E103" s="97"/>
    </row>
    <row r="104" spans="1:5" ht="46.8" outlineLevel="3" x14ac:dyDescent="0.3">
      <c r="A104" s="98" t="s">
        <v>564</v>
      </c>
      <c r="B104" s="87" t="s">
        <v>563</v>
      </c>
      <c r="C104" s="99">
        <v>0</v>
      </c>
      <c r="D104" s="99">
        <v>-3100</v>
      </c>
      <c r="E104" s="97"/>
    </row>
    <row r="105" spans="1:5" s="96" customFormat="1" x14ac:dyDescent="0.3">
      <c r="A105" s="112" t="s">
        <v>566</v>
      </c>
      <c r="B105" s="112"/>
      <c r="C105" s="100">
        <v>85178780.519999996</v>
      </c>
      <c r="D105" s="100">
        <v>64499135.149999999</v>
      </c>
      <c r="E105" s="86"/>
    </row>
  </sheetData>
  <mergeCells count="8">
    <mergeCell ref="A105:B105"/>
    <mergeCell ref="E7:AP7"/>
    <mergeCell ref="C1:D1"/>
    <mergeCell ref="C5:C6"/>
    <mergeCell ref="A2:D2"/>
    <mergeCell ref="A3:D3"/>
    <mergeCell ref="A5:A6"/>
    <mergeCell ref="B5:B6"/>
  </mergeCells>
  <pageMargins left="0.51181102362204722" right="0.51181102362204722" top="0.35433070866141736" bottom="0.35433070866141736" header="0" footer="0"/>
  <pageSetup paperSize="9" scale="73" fitToHeight="0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0"/>
  <sheetViews>
    <sheetView zoomScaleNormal="100" workbookViewId="0">
      <selection activeCell="M7" sqref="M7:M8"/>
    </sheetView>
  </sheetViews>
  <sheetFormatPr defaultRowHeight="14.4" outlineLevelRow="4" x14ac:dyDescent="0.3"/>
  <cols>
    <col min="1" max="1" width="38.88671875" style="94" customWidth="1"/>
    <col min="2" max="3" width="7.44140625" style="94" customWidth="1"/>
    <col min="4" max="4" width="10.44140625" style="94" customWidth="1"/>
    <col min="5" max="5" width="7.44140625" style="94" customWidth="1"/>
    <col min="6" max="6" width="9.33203125" style="94" customWidth="1"/>
    <col min="7" max="7" width="10.77734375" style="94" customWidth="1"/>
    <col min="8" max="8" width="14.33203125" style="67" customWidth="1"/>
    <col min="9" max="10" width="11.44140625" style="67" customWidth="1"/>
    <col min="11" max="11" width="8.88671875" style="94" customWidth="1"/>
    <col min="12" max="16384" width="8.88671875" style="94"/>
  </cols>
  <sheetData>
    <row r="1" spans="1:11" ht="15.6" x14ac:dyDescent="0.3">
      <c r="I1" s="115" t="s">
        <v>575</v>
      </c>
      <c r="J1" s="115"/>
    </row>
    <row r="2" spans="1:11" ht="15.75" customHeight="1" x14ac:dyDescent="0.3">
      <c r="A2" s="137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93"/>
    </row>
    <row r="3" spans="1:11" ht="15.75" customHeight="1" x14ac:dyDescent="0.3">
      <c r="A3" s="139" t="s">
        <v>460</v>
      </c>
      <c r="B3" s="140"/>
      <c r="C3" s="140"/>
      <c r="D3" s="140"/>
      <c r="E3" s="140"/>
      <c r="F3" s="140"/>
      <c r="G3" s="140"/>
      <c r="H3" s="140"/>
      <c r="I3" s="140"/>
      <c r="J3" s="140"/>
      <c r="K3" s="93"/>
    </row>
    <row r="4" spans="1:11" ht="12.75" customHeight="1" x14ac:dyDescent="0.3">
      <c r="A4" s="141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93"/>
    </row>
    <row r="5" spans="1:11" ht="26.25" customHeight="1" x14ac:dyDescent="0.3">
      <c r="A5" s="129" t="s">
        <v>2</v>
      </c>
      <c r="B5" s="131" t="s">
        <v>55</v>
      </c>
      <c r="C5" s="132" t="s">
        <v>56</v>
      </c>
      <c r="D5" s="133" t="s">
        <v>57</v>
      </c>
      <c r="E5" s="135" t="s">
        <v>58</v>
      </c>
      <c r="F5" s="143" t="s">
        <v>59</v>
      </c>
      <c r="G5" s="144" t="s">
        <v>4</v>
      </c>
      <c r="H5" s="127" t="s">
        <v>60</v>
      </c>
      <c r="I5" s="125" t="s">
        <v>61</v>
      </c>
      <c r="J5" s="125" t="s">
        <v>62</v>
      </c>
      <c r="K5" s="93"/>
    </row>
    <row r="6" spans="1:11" ht="15.6" x14ac:dyDescent="0.3">
      <c r="A6" s="130"/>
      <c r="B6" s="120"/>
      <c r="C6" s="122"/>
      <c r="D6" s="134"/>
      <c r="E6" s="136"/>
      <c r="F6" s="117"/>
      <c r="G6" s="145"/>
      <c r="H6" s="128"/>
      <c r="I6" s="126"/>
      <c r="J6" s="126"/>
      <c r="K6" s="93"/>
    </row>
    <row r="7" spans="1:11" ht="46.8" x14ac:dyDescent="0.3">
      <c r="A7" s="109" t="s">
        <v>63</v>
      </c>
      <c r="B7" s="110" t="s">
        <v>64</v>
      </c>
      <c r="C7" s="110" t="s">
        <v>65</v>
      </c>
      <c r="D7" s="110" t="s">
        <v>66</v>
      </c>
      <c r="E7" s="110" t="s">
        <v>64</v>
      </c>
      <c r="F7" s="110" t="s">
        <v>64</v>
      </c>
      <c r="G7" s="110"/>
      <c r="H7" s="82">
        <v>73912937.769999996</v>
      </c>
      <c r="I7" s="82">
        <v>55207740.829999998</v>
      </c>
      <c r="J7" s="82">
        <v>55207740.829999998</v>
      </c>
      <c r="K7" s="93"/>
    </row>
    <row r="8" spans="1:11" ht="31.2" outlineLevel="1" x14ac:dyDescent="0.3">
      <c r="A8" s="109" t="s">
        <v>347</v>
      </c>
      <c r="B8" s="110" t="s">
        <v>64</v>
      </c>
      <c r="C8" s="110" t="s">
        <v>67</v>
      </c>
      <c r="D8" s="110" t="s">
        <v>66</v>
      </c>
      <c r="E8" s="110" t="s">
        <v>64</v>
      </c>
      <c r="F8" s="110" t="s">
        <v>64</v>
      </c>
      <c r="G8" s="110"/>
      <c r="H8" s="82">
        <v>17626194.390000001</v>
      </c>
      <c r="I8" s="82">
        <v>12465115.48</v>
      </c>
      <c r="J8" s="82">
        <v>12465115.48</v>
      </c>
      <c r="K8" s="93"/>
    </row>
    <row r="9" spans="1:11" ht="78" outlineLevel="2" x14ac:dyDescent="0.3">
      <c r="A9" s="109" t="s">
        <v>348</v>
      </c>
      <c r="B9" s="110" t="s">
        <v>64</v>
      </c>
      <c r="C9" s="110" t="s">
        <v>68</v>
      </c>
      <c r="D9" s="110" t="s">
        <v>66</v>
      </c>
      <c r="E9" s="110" t="s">
        <v>64</v>
      </c>
      <c r="F9" s="110" t="s">
        <v>64</v>
      </c>
      <c r="G9" s="110"/>
      <c r="H9" s="82">
        <v>371542</v>
      </c>
      <c r="I9" s="82">
        <v>248670.55</v>
      </c>
      <c r="J9" s="82">
        <v>248670.55</v>
      </c>
      <c r="K9" s="93"/>
    </row>
    <row r="10" spans="1:11" ht="15.6" outlineLevel="3" x14ac:dyDescent="0.3">
      <c r="A10" s="109" t="s">
        <v>349</v>
      </c>
      <c r="B10" s="110" t="s">
        <v>64</v>
      </c>
      <c r="C10" s="110" t="s">
        <v>68</v>
      </c>
      <c r="D10" s="110" t="s">
        <v>69</v>
      </c>
      <c r="E10" s="110" t="s">
        <v>64</v>
      </c>
      <c r="F10" s="110" t="s">
        <v>64</v>
      </c>
      <c r="G10" s="110"/>
      <c r="H10" s="82">
        <v>371542</v>
      </c>
      <c r="I10" s="82">
        <v>248670.55</v>
      </c>
      <c r="J10" s="82">
        <v>248670.55</v>
      </c>
      <c r="K10" s="93"/>
    </row>
    <row r="11" spans="1:11" ht="15.6" outlineLevel="4" x14ac:dyDescent="0.3">
      <c r="A11" s="109" t="s">
        <v>350</v>
      </c>
      <c r="B11" s="110" t="s">
        <v>70</v>
      </c>
      <c r="C11" s="110" t="s">
        <v>68</v>
      </c>
      <c r="D11" s="110" t="s">
        <v>69</v>
      </c>
      <c r="E11" s="110" t="s">
        <v>71</v>
      </c>
      <c r="F11" s="110" t="s">
        <v>72</v>
      </c>
      <c r="G11" s="110"/>
      <c r="H11" s="83">
        <v>259284</v>
      </c>
      <c r="I11" s="83">
        <v>172856</v>
      </c>
      <c r="J11" s="83">
        <v>172856</v>
      </c>
      <c r="K11" s="93"/>
    </row>
    <row r="12" spans="1:11" ht="15.6" outlineLevel="4" x14ac:dyDescent="0.3">
      <c r="A12" s="109" t="s">
        <v>350</v>
      </c>
      <c r="B12" s="110" t="s">
        <v>70</v>
      </c>
      <c r="C12" s="110" t="s">
        <v>68</v>
      </c>
      <c r="D12" s="110" t="s">
        <v>69</v>
      </c>
      <c r="E12" s="110" t="s">
        <v>73</v>
      </c>
      <c r="F12" s="110" t="s">
        <v>72</v>
      </c>
      <c r="G12" s="110"/>
      <c r="H12" s="83">
        <v>4300</v>
      </c>
      <c r="I12" s="83">
        <v>3700</v>
      </c>
      <c r="J12" s="83">
        <v>3700</v>
      </c>
      <c r="K12" s="93"/>
    </row>
    <row r="13" spans="1:11" ht="15.6" outlineLevel="4" x14ac:dyDescent="0.3">
      <c r="A13" s="109" t="s">
        <v>350</v>
      </c>
      <c r="B13" s="110" t="s">
        <v>70</v>
      </c>
      <c r="C13" s="110" t="s">
        <v>68</v>
      </c>
      <c r="D13" s="110" t="s">
        <v>69</v>
      </c>
      <c r="E13" s="110" t="s">
        <v>74</v>
      </c>
      <c r="F13" s="110" t="s">
        <v>72</v>
      </c>
      <c r="G13" s="110"/>
      <c r="H13" s="83">
        <v>87958</v>
      </c>
      <c r="I13" s="83">
        <v>52116.4</v>
      </c>
      <c r="J13" s="83">
        <v>52116.4</v>
      </c>
      <c r="K13" s="93"/>
    </row>
    <row r="14" spans="1:11" ht="31.2" outlineLevel="4" x14ac:dyDescent="0.3">
      <c r="A14" s="109" t="s">
        <v>351</v>
      </c>
      <c r="B14" s="110" t="s">
        <v>70</v>
      </c>
      <c r="C14" s="110" t="s">
        <v>68</v>
      </c>
      <c r="D14" s="110" t="s">
        <v>69</v>
      </c>
      <c r="E14" s="110" t="s">
        <v>74</v>
      </c>
      <c r="F14" s="110" t="s">
        <v>303</v>
      </c>
      <c r="G14" s="110"/>
      <c r="H14" s="83">
        <v>5000</v>
      </c>
      <c r="I14" s="83">
        <v>4998.1499999999996</v>
      </c>
      <c r="J14" s="83">
        <v>4998.1499999999996</v>
      </c>
      <c r="K14" s="93"/>
    </row>
    <row r="15" spans="1:11" ht="46.8" outlineLevel="4" x14ac:dyDescent="0.3">
      <c r="A15" s="109" t="s">
        <v>352</v>
      </c>
      <c r="B15" s="110" t="s">
        <v>70</v>
      </c>
      <c r="C15" s="110" t="s">
        <v>68</v>
      </c>
      <c r="D15" s="110" t="s">
        <v>69</v>
      </c>
      <c r="E15" s="110" t="s">
        <v>74</v>
      </c>
      <c r="F15" s="110" t="s">
        <v>304</v>
      </c>
      <c r="G15" s="110"/>
      <c r="H15" s="83">
        <v>15000</v>
      </c>
      <c r="I15" s="83">
        <v>15000</v>
      </c>
      <c r="J15" s="83">
        <v>15000</v>
      </c>
      <c r="K15" s="93"/>
    </row>
    <row r="16" spans="1:11" ht="93.6" outlineLevel="2" x14ac:dyDescent="0.3">
      <c r="A16" s="109" t="s">
        <v>353</v>
      </c>
      <c r="B16" s="110" t="s">
        <v>64</v>
      </c>
      <c r="C16" s="110" t="s">
        <v>75</v>
      </c>
      <c r="D16" s="110" t="s">
        <v>66</v>
      </c>
      <c r="E16" s="110" t="s">
        <v>64</v>
      </c>
      <c r="F16" s="110" t="s">
        <v>64</v>
      </c>
      <c r="G16" s="110"/>
      <c r="H16" s="82">
        <v>14122202.33</v>
      </c>
      <c r="I16" s="82">
        <v>9862151.3399999999</v>
      </c>
      <c r="J16" s="82">
        <v>9862151.3399999999</v>
      </c>
      <c r="K16" s="93"/>
    </row>
    <row r="17" spans="1:11" ht="15.6" outlineLevel="3" x14ac:dyDescent="0.3">
      <c r="A17" s="109" t="s">
        <v>349</v>
      </c>
      <c r="B17" s="110" t="s">
        <v>64</v>
      </c>
      <c r="C17" s="110" t="s">
        <v>75</v>
      </c>
      <c r="D17" s="110" t="s">
        <v>76</v>
      </c>
      <c r="E17" s="110" t="s">
        <v>64</v>
      </c>
      <c r="F17" s="110" t="s">
        <v>64</v>
      </c>
      <c r="G17" s="110"/>
      <c r="H17" s="82">
        <v>13344167.33</v>
      </c>
      <c r="I17" s="82">
        <v>9246233.4399999995</v>
      </c>
      <c r="J17" s="82">
        <v>9246233.4399999995</v>
      </c>
      <c r="K17" s="93"/>
    </row>
    <row r="18" spans="1:11" ht="15.6" outlineLevel="4" x14ac:dyDescent="0.3">
      <c r="A18" s="109" t="s">
        <v>354</v>
      </c>
      <c r="B18" s="110" t="s">
        <v>70</v>
      </c>
      <c r="C18" s="110" t="s">
        <v>75</v>
      </c>
      <c r="D18" s="110" t="s">
        <v>76</v>
      </c>
      <c r="E18" s="110" t="s">
        <v>77</v>
      </c>
      <c r="F18" s="110" t="s">
        <v>78</v>
      </c>
      <c r="G18" s="110"/>
      <c r="H18" s="83">
        <v>7936138</v>
      </c>
      <c r="I18" s="83">
        <v>5554591.2699999996</v>
      </c>
      <c r="J18" s="83">
        <v>5554591.2699999996</v>
      </c>
      <c r="K18" s="93"/>
    </row>
    <row r="19" spans="1:11" ht="46.8" outlineLevel="4" x14ac:dyDescent="0.3">
      <c r="A19" s="109" t="s">
        <v>355</v>
      </c>
      <c r="B19" s="110" t="s">
        <v>70</v>
      </c>
      <c r="C19" s="110" t="s">
        <v>75</v>
      </c>
      <c r="D19" s="110" t="s">
        <v>76</v>
      </c>
      <c r="E19" s="110" t="s">
        <v>77</v>
      </c>
      <c r="F19" s="110" t="s">
        <v>305</v>
      </c>
      <c r="G19" s="110"/>
      <c r="H19" s="83">
        <v>50000</v>
      </c>
      <c r="I19" s="83">
        <v>19275.84</v>
      </c>
      <c r="J19" s="83">
        <v>19275.84</v>
      </c>
      <c r="K19" s="93"/>
    </row>
    <row r="20" spans="1:11" ht="46.8" outlineLevel="4" x14ac:dyDescent="0.3">
      <c r="A20" s="109" t="s">
        <v>355</v>
      </c>
      <c r="B20" s="110" t="s">
        <v>70</v>
      </c>
      <c r="C20" s="110" t="s">
        <v>75</v>
      </c>
      <c r="D20" s="110" t="s">
        <v>76</v>
      </c>
      <c r="E20" s="110" t="s">
        <v>79</v>
      </c>
      <c r="F20" s="110" t="s">
        <v>305</v>
      </c>
      <c r="G20" s="110"/>
      <c r="H20" s="83">
        <v>1700</v>
      </c>
      <c r="I20" s="83">
        <v>1200</v>
      </c>
      <c r="J20" s="83">
        <v>1200</v>
      </c>
      <c r="K20" s="93"/>
    </row>
    <row r="21" spans="1:11" ht="31.2" outlineLevel="4" x14ac:dyDescent="0.3">
      <c r="A21" s="109" t="s">
        <v>356</v>
      </c>
      <c r="B21" s="110" t="s">
        <v>70</v>
      </c>
      <c r="C21" s="110" t="s">
        <v>75</v>
      </c>
      <c r="D21" s="110" t="s">
        <v>76</v>
      </c>
      <c r="E21" s="110" t="s">
        <v>80</v>
      </c>
      <c r="F21" s="110" t="s">
        <v>81</v>
      </c>
      <c r="G21" s="110"/>
      <c r="H21" s="83">
        <v>2411814</v>
      </c>
      <c r="I21" s="83">
        <v>1622401.86</v>
      </c>
      <c r="J21" s="83">
        <v>1622401.86</v>
      </c>
      <c r="K21" s="93"/>
    </row>
    <row r="22" spans="1:11" ht="15.6" outlineLevel="4" x14ac:dyDescent="0.3">
      <c r="A22" s="109" t="s">
        <v>357</v>
      </c>
      <c r="B22" s="110" t="s">
        <v>70</v>
      </c>
      <c r="C22" s="110" t="s">
        <v>75</v>
      </c>
      <c r="D22" s="110" t="s">
        <v>76</v>
      </c>
      <c r="E22" s="110" t="s">
        <v>73</v>
      </c>
      <c r="F22" s="110" t="s">
        <v>82</v>
      </c>
      <c r="G22" s="110"/>
      <c r="H22" s="83">
        <v>184765</v>
      </c>
      <c r="I22" s="83">
        <v>80740.160000000003</v>
      </c>
      <c r="J22" s="83">
        <v>80740.160000000003</v>
      </c>
      <c r="K22" s="93"/>
    </row>
    <row r="23" spans="1:11" ht="15.6" outlineLevel="4" x14ac:dyDescent="0.3">
      <c r="A23" s="109" t="s">
        <v>350</v>
      </c>
      <c r="B23" s="110" t="s">
        <v>70</v>
      </c>
      <c r="C23" s="110" t="s">
        <v>75</v>
      </c>
      <c r="D23" s="110" t="s">
        <v>76</v>
      </c>
      <c r="E23" s="110" t="s">
        <v>73</v>
      </c>
      <c r="F23" s="110" t="s">
        <v>72</v>
      </c>
      <c r="G23" s="110"/>
      <c r="H23" s="83">
        <v>397121.33</v>
      </c>
      <c r="I23" s="83">
        <v>250744</v>
      </c>
      <c r="J23" s="83">
        <v>250744</v>
      </c>
      <c r="K23" s="93"/>
    </row>
    <row r="24" spans="1:11" ht="31.2" outlineLevel="4" x14ac:dyDescent="0.3">
      <c r="A24" s="109" t="s">
        <v>351</v>
      </c>
      <c r="B24" s="110" t="s">
        <v>70</v>
      </c>
      <c r="C24" s="110" t="s">
        <v>75</v>
      </c>
      <c r="D24" s="110" t="s">
        <v>76</v>
      </c>
      <c r="E24" s="110" t="s">
        <v>73</v>
      </c>
      <c r="F24" s="110" t="s">
        <v>303</v>
      </c>
      <c r="G24" s="110"/>
      <c r="H24" s="83">
        <v>100000</v>
      </c>
      <c r="I24" s="83">
        <v>0</v>
      </c>
      <c r="J24" s="83">
        <v>0</v>
      </c>
      <c r="K24" s="93"/>
    </row>
    <row r="25" spans="1:11" ht="15.6" outlineLevel="4" x14ac:dyDescent="0.3">
      <c r="A25" s="109" t="s">
        <v>357</v>
      </c>
      <c r="B25" s="110" t="s">
        <v>70</v>
      </c>
      <c r="C25" s="110" t="s">
        <v>75</v>
      </c>
      <c r="D25" s="110" t="s">
        <v>76</v>
      </c>
      <c r="E25" s="110" t="s">
        <v>74</v>
      </c>
      <c r="F25" s="110" t="s">
        <v>82</v>
      </c>
      <c r="G25" s="110"/>
      <c r="H25" s="83">
        <v>23315</v>
      </c>
      <c r="I25" s="83">
        <v>18990</v>
      </c>
      <c r="J25" s="83">
        <v>18990</v>
      </c>
      <c r="K25" s="93"/>
    </row>
    <row r="26" spans="1:11" ht="15.6" outlineLevel="4" x14ac:dyDescent="0.3">
      <c r="A26" s="109" t="s">
        <v>358</v>
      </c>
      <c r="B26" s="110" t="s">
        <v>70</v>
      </c>
      <c r="C26" s="110" t="s">
        <v>75</v>
      </c>
      <c r="D26" s="110" t="s">
        <v>76</v>
      </c>
      <c r="E26" s="110" t="s">
        <v>74</v>
      </c>
      <c r="F26" s="110" t="s">
        <v>83</v>
      </c>
      <c r="G26" s="110"/>
      <c r="H26" s="83">
        <v>1560000</v>
      </c>
      <c r="I26" s="83">
        <v>1207761.3999999999</v>
      </c>
      <c r="J26" s="83">
        <v>1207761.3999999999</v>
      </c>
      <c r="K26" s="93"/>
    </row>
    <row r="27" spans="1:11" ht="15.6" outlineLevel="4" x14ac:dyDescent="0.3">
      <c r="A27" s="109" t="s">
        <v>359</v>
      </c>
      <c r="B27" s="110" t="s">
        <v>70</v>
      </c>
      <c r="C27" s="110" t="s">
        <v>75</v>
      </c>
      <c r="D27" s="110" t="s">
        <v>76</v>
      </c>
      <c r="E27" s="110" t="s">
        <v>74</v>
      </c>
      <c r="F27" s="110" t="s">
        <v>84</v>
      </c>
      <c r="G27" s="110"/>
      <c r="H27" s="83">
        <v>366706.44</v>
      </c>
      <c r="I27" s="83">
        <v>270943.7</v>
      </c>
      <c r="J27" s="83">
        <v>270943.7</v>
      </c>
      <c r="K27" s="93"/>
    </row>
    <row r="28" spans="1:11" ht="31.2" outlineLevel="4" x14ac:dyDescent="0.3">
      <c r="A28" s="109" t="s">
        <v>360</v>
      </c>
      <c r="B28" s="110" t="s">
        <v>70</v>
      </c>
      <c r="C28" s="110" t="s">
        <v>75</v>
      </c>
      <c r="D28" s="110" t="s">
        <v>76</v>
      </c>
      <c r="E28" s="110" t="s">
        <v>74</v>
      </c>
      <c r="F28" s="110" t="s">
        <v>85</v>
      </c>
      <c r="G28" s="110"/>
      <c r="H28" s="83">
        <v>140485.48000000001</v>
      </c>
      <c r="I28" s="83">
        <v>74514.12</v>
      </c>
      <c r="J28" s="83">
        <v>74514.12</v>
      </c>
      <c r="K28" s="93"/>
    </row>
    <row r="29" spans="1:11" ht="15.6" outlineLevel="4" x14ac:dyDescent="0.3">
      <c r="A29" s="109" t="s">
        <v>350</v>
      </c>
      <c r="B29" s="110" t="s">
        <v>70</v>
      </c>
      <c r="C29" s="110" t="s">
        <v>75</v>
      </c>
      <c r="D29" s="110" t="s">
        <v>76</v>
      </c>
      <c r="E29" s="110" t="s">
        <v>74</v>
      </c>
      <c r="F29" s="110" t="s">
        <v>72</v>
      </c>
      <c r="G29" s="110"/>
      <c r="H29" s="83">
        <v>42000</v>
      </c>
      <c r="I29" s="83">
        <v>21000</v>
      </c>
      <c r="J29" s="83">
        <v>21000</v>
      </c>
      <c r="K29" s="93"/>
    </row>
    <row r="30" spans="1:11" ht="31.2" outlineLevel="4" x14ac:dyDescent="0.3">
      <c r="A30" s="109" t="s">
        <v>361</v>
      </c>
      <c r="B30" s="110" t="s">
        <v>70</v>
      </c>
      <c r="C30" s="110" t="s">
        <v>75</v>
      </c>
      <c r="D30" s="110" t="s">
        <v>76</v>
      </c>
      <c r="E30" s="110" t="s">
        <v>74</v>
      </c>
      <c r="F30" s="110" t="s">
        <v>306</v>
      </c>
      <c r="G30" s="110"/>
      <c r="H30" s="83">
        <v>122.08</v>
      </c>
      <c r="I30" s="83">
        <v>0</v>
      </c>
      <c r="J30" s="83">
        <v>0</v>
      </c>
      <c r="K30" s="93"/>
    </row>
    <row r="31" spans="1:11" ht="31.2" outlineLevel="4" x14ac:dyDescent="0.3">
      <c r="A31" s="109" t="s">
        <v>351</v>
      </c>
      <c r="B31" s="110" t="s">
        <v>70</v>
      </c>
      <c r="C31" s="110" t="s">
        <v>75</v>
      </c>
      <c r="D31" s="110" t="s">
        <v>76</v>
      </c>
      <c r="E31" s="110" t="s">
        <v>74</v>
      </c>
      <c r="F31" s="110" t="s">
        <v>303</v>
      </c>
      <c r="G31" s="110"/>
      <c r="H31" s="83">
        <v>105000</v>
      </c>
      <c r="I31" s="83">
        <v>99071.09</v>
      </c>
      <c r="J31" s="83">
        <v>99071.09</v>
      </c>
      <c r="K31" s="93"/>
    </row>
    <row r="32" spans="1:11" ht="46.8" outlineLevel="4" x14ac:dyDescent="0.3">
      <c r="A32" s="109" t="s">
        <v>352</v>
      </c>
      <c r="B32" s="110" t="s">
        <v>70</v>
      </c>
      <c r="C32" s="110" t="s">
        <v>75</v>
      </c>
      <c r="D32" s="110" t="s">
        <v>76</v>
      </c>
      <c r="E32" s="110" t="s">
        <v>74</v>
      </c>
      <c r="F32" s="110" t="s">
        <v>304</v>
      </c>
      <c r="G32" s="110"/>
      <c r="H32" s="83">
        <v>25000</v>
      </c>
      <c r="I32" s="83">
        <v>25000</v>
      </c>
      <c r="J32" s="83">
        <v>25000</v>
      </c>
      <c r="K32" s="93"/>
    </row>
    <row r="33" spans="1:11" ht="46.8" outlineLevel="3" x14ac:dyDescent="0.3">
      <c r="A33" s="109" t="s">
        <v>363</v>
      </c>
      <c r="B33" s="110" t="s">
        <v>64</v>
      </c>
      <c r="C33" s="110" t="s">
        <v>75</v>
      </c>
      <c r="D33" s="110" t="s">
        <v>87</v>
      </c>
      <c r="E33" s="110" t="s">
        <v>64</v>
      </c>
      <c r="F33" s="110" t="s">
        <v>64</v>
      </c>
      <c r="G33" s="110"/>
      <c r="H33" s="82">
        <v>778035</v>
      </c>
      <c r="I33" s="82">
        <v>615917.9</v>
      </c>
      <c r="J33" s="82">
        <v>615917.9</v>
      </c>
      <c r="K33" s="93"/>
    </row>
    <row r="34" spans="1:11" ht="15.6" outlineLevel="4" x14ac:dyDescent="0.3">
      <c r="A34" s="109" t="s">
        <v>354</v>
      </c>
      <c r="B34" s="110" t="s">
        <v>70</v>
      </c>
      <c r="C34" s="110" t="s">
        <v>75</v>
      </c>
      <c r="D34" s="110" t="s">
        <v>87</v>
      </c>
      <c r="E34" s="110" t="s">
        <v>77</v>
      </c>
      <c r="F34" s="110" t="s">
        <v>78</v>
      </c>
      <c r="G34" s="110"/>
      <c r="H34" s="83">
        <v>597569</v>
      </c>
      <c r="I34" s="83">
        <v>473983.02</v>
      </c>
      <c r="J34" s="83">
        <v>473983.02</v>
      </c>
      <c r="K34" s="93"/>
    </row>
    <row r="35" spans="1:11" ht="31.2" outlineLevel="4" x14ac:dyDescent="0.3">
      <c r="A35" s="109" t="s">
        <v>356</v>
      </c>
      <c r="B35" s="110" t="s">
        <v>70</v>
      </c>
      <c r="C35" s="110" t="s">
        <v>75</v>
      </c>
      <c r="D35" s="110" t="s">
        <v>87</v>
      </c>
      <c r="E35" s="110" t="s">
        <v>80</v>
      </c>
      <c r="F35" s="110" t="s">
        <v>81</v>
      </c>
      <c r="G35" s="110"/>
      <c r="H35" s="83">
        <v>180466</v>
      </c>
      <c r="I35" s="83">
        <v>141934.88</v>
      </c>
      <c r="J35" s="83">
        <v>141934.88</v>
      </c>
      <c r="K35" s="93"/>
    </row>
    <row r="36" spans="1:11" ht="15.6" outlineLevel="2" x14ac:dyDescent="0.3">
      <c r="A36" s="109" t="s">
        <v>364</v>
      </c>
      <c r="B36" s="110" t="s">
        <v>64</v>
      </c>
      <c r="C36" s="110" t="s">
        <v>88</v>
      </c>
      <c r="D36" s="110" t="s">
        <v>66</v>
      </c>
      <c r="E36" s="110" t="s">
        <v>64</v>
      </c>
      <c r="F36" s="110" t="s">
        <v>64</v>
      </c>
      <c r="G36" s="110"/>
      <c r="H36" s="82">
        <v>100000</v>
      </c>
      <c r="I36" s="82">
        <v>0</v>
      </c>
      <c r="J36" s="82">
        <v>0</v>
      </c>
      <c r="K36" s="93"/>
    </row>
    <row r="37" spans="1:11" ht="31.2" outlineLevel="3" x14ac:dyDescent="0.3">
      <c r="A37" s="109" t="s">
        <v>365</v>
      </c>
      <c r="B37" s="110" t="s">
        <v>64</v>
      </c>
      <c r="C37" s="110" t="s">
        <v>88</v>
      </c>
      <c r="D37" s="110" t="s">
        <v>307</v>
      </c>
      <c r="E37" s="110" t="s">
        <v>64</v>
      </c>
      <c r="F37" s="110" t="s">
        <v>64</v>
      </c>
      <c r="G37" s="110"/>
      <c r="H37" s="82">
        <v>100000</v>
      </c>
      <c r="I37" s="82">
        <v>0</v>
      </c>
      <c r="J37" s="82">
        <v>0</v>
      </c>
      <c r="K37" s="93"/>
    </row>
    <row r="38" spans="1:11" ht="15.6" outlineLevel="4" x14ac:dyDescent="0.3">
      <c r="A38" s="109" t="s">
        <v>568</v>
      </c>
      <c r="B38" s="110" t="s">
        <v>70</v>
      </c>
      <c r="C38" s="110" t="s">
        <v>88</v>
      </c>
      <c r="D38" s="110" t="s">
        <v>307</v>
      </c>
      <c r="E38" s="110" t="s">
        <v>90</v>
      </c>
      <c r="F38" s="110" t="s">
        <v>569</v>
      </c>
      <c r="G38" s="110"/>
      <c r="H38" s="83">
        <v>100000</v>
      </c>
      <c r="I38" s="83">
        <v>0</v>
      </c>
      <c r="J38" s="83">
        <v>0</v>
      </c>
      <c r="K38" s="93"/>
    </row>
    <row r="39" spans="1:11" ht="31.2" outlineLevel="2" x14ac:dyDescent="0.3">
      <c r="A39" s="109" t="s">
        <v>367</v>
      </c>
      <c r="B39" s="110" t="s">
        <v>64</v>
      </c>
      <c r="C39" s="110" t="s">
        <v>91</v>
      </c>
      <c r="D39" s="110" t="s">
        <v>66</v>
      </c>
      <c r="E39" s="110" t="s">
        <v>64</v>
      </c>
      <c r="F39" s="110" t="s">
        <v>64</v>
      </c>
      <c r="G39" s="110"/>
      <c r="H39" s="82">
        <v>3032450.06</v>
      </c>
      <c r="I39" s="82">
        <v>2354293.59</v>
      </c>
      <c r="J39" s="82">
        <v>2354293.59</v>
      </c>
      <c r="K39" s="93"/>
    </row>
    <row r="40" spans="1:11" ht="78" outlineLevel="3" x14ac:dyDescent="0.3">
      <c r="A40" s="109" t="s">
        <v>368</v>
      </c>
      <c r="B40" s="110" t="s">
        <v>64</v>
      </c>
      <c r="C40" s="110" t="s">
        <v>91</v>
      </c>
      <c r="D40" s="110" t="s">
        <v>92</v>
      </c>
      <c r="E40" s="110" t="s">
        <v>64</v>
      </c>
      <c r="F40" s="110" t="s">
        <v>64</v>
      </c>
      <c r="G40" s="110"/>
      <c r="H40" s="82">
        <v>1048311.78</v>
      </c>
      <c r="I40" s="82">
        <v>928255.75</v>
      </c>
      <c r="J40" s="82">
        <v>928255.75</v>
      </c>
      <c r="K40" s="93"/>
    </row>
    <row r="41" spans="1:11" ht="31.2" outlineLevel="4" x14ac:dyDescent="0.3">
      <c r="A41" s="109" t="s">
        <v>369</v>
      </c>
      <c r="B41" s="110" t="s">
        <v>70</v>
      </c>
      <c r="C41" s="110" t="s">
        <v>91</v>
      </c>
      <c r="D41" s="110" t="s">
        <v>92</v>
      </c>
      <c r="E41" s="110" t="s">
        <v>152</v>
      </c>
      <c r="F41" s="110" t="s">
        <v>370</v>
      </c>
      <c r="G41" s="110"/>
      <c r="H41" s="83">
        <v>9401.2999999999993</v>
      </c>
      <c r="I41" s="83">
        <v>9401.2999999999993</v>
      </c>
      <c r="J41" s="83">
        <v>9401.2999999999993</v>
      </c>
      <c r="K41" s="93"/>
    </row>
    <row r="42" spans="1:11" ht="15.6" outlineLevel="4" x14ac:dyDescent="0.3">
      <c r="A42" s="109" t="s">
        <v>350</v>
      </c>
      <c r="B42" s="110" t="s">
        <v>70</v>
      </c>
      <c r="C42" s="110" t="s">
        <v>91</v>
      </c>
      <c r="D42" s="110" t="s">
        <v>92</v>
      </c>
      <c r="E42" s="110" t="s">
        <v>152</v>
      </c>
      <c r="F42" s="110" t="s">
        <v>72</v>
      </c>
      <c r="G42" s="110"/>
      <c r="H42" s="83">
        <v>46533.48</v>
      </c>
      <c r="I42" s="83">
        <v>46533.48</v>
      </c>
      <c r="J42" s="83">
        <v>46533.48</v>
      </c>
      <c r="K42" s="93"/>
    </row>
    <row r="43" spans="1:11" ht="15.6" outlineLevel="4" x14ac:dyDescent="0.3">
      <c r="A43" s="109" t="s">
        <v>354</v>
      </c>
      <c r="B43" s="110" t="s">
        <v>70</v>
      </c>
      <c r="C43" s="110" t="s">
        <v>91</v>
      </c>
      <c r="D43" s="110" t="s">
        <v>92</v>
      </c>
      <c r="E43" s="110" t="s">
        <v>77</v>
      </c>
      <c r="F43" s="110" t="s">
        <v>78</v>
      </c>
      <c r="G43" s="110"/>
      <c r="H43" s="83">
        <v>725194</v>
      </c>
      <c r="I43" s="83">
        <v>659783</v>
      </c>
      <c r="J43" s="83">
        <v>659783</v>
      </c>
      <c r="K43" s="93"/>
    </row>
    <row r="44" spans="1:11" ht="31.2" outlineLevel="4" x14ac:dyDescent="0.3">
      <c r="A44" s="109" t="s">
        <v>356</v>
      </c>
      <c r="B44" s="110" t="s">
        <v>70</v>
      </c>
      <c r="C44" s="110" t="s">
        <v>91</v>
      </c>
      <c r="D44" s="110" t="s">
        <v>92</v>
      </c>
      <c r="E44" s="110" t="s">
        <v>80</v>
      </c>
      <c r="F44" s="110" t="s">
        <v>81</v>
      </c>
      <c r="G44" s="110"/>
      <c r="H44" s="83">
        <v>219009</v>
      </c>
      <c r="I44" s="83">
        <v>164363.97</v>
      </c>
      <c r="J44" s="83">
        <v>164363.97</v>
      </c>
      <c r="K44" s="93"/>
    </row>
    <row r="45" spans="1:11" ht="15.6" outlineLevel="4" x14ac:dyDescent="0.3">
      <c r="A45" s="109" t="s">
        <v>350</v>
      </c>
      <c r="B45" s="110" t="s">
        <v>70</v>
      </c>
      <c r="C45" s="110" t="s">
        <v>91</v>
      </c>
      <c r="D45" s="110" t="s">
        <v>92</v>
      </c>
      <c r="E45" s="110" t="s">
        <v>74</v>
      </c>
      <c r="F45" s="110" t="s">
        <v>72</v>
      </c>
      <c r="G45" s="110"/>
      <c r="H45" s="83">
        <v>48174</v>
      </c>
      <c r="I45" s="83">
        <v>48174</v>
      </c>
      <c r="J45" s="83">
        <v>48174</v>
      </c>
      <c r="K45" s="93"/>
    </row>
    <row r="46" spans="1:11" ht="46.8" outlineLevel="3" x14ac:dyDescent="0.3">
      <c r="A46" s="109" t="s">
        <v>371</v>
      </c>
      <c r="B46" s="110" t="s">
        <v>64</v>
      </c>
      <c r="C46" s="110" t="s">
        <v>91</v>
      </c>
      <c r="D46" s="110" t="s">
        <v>268</v>
      </c>
      <c r="E46" s="110" t="s">
        <v>64</v>
      </c>
      <c r="F46" s="110" t="s">
        <v>64</v>
      </c>
      <c r="G46" s="110"/>
      <c r="H46" s="82">
        <v>374980</v>
      </c>
      <c r="I46" s="82">
        <v>227202.93</v>
      </c>
      <c r="J46" s="82">
        <v>227202.93</v>
      </c>
      <c r="K46" s="93"/>
    </row>
    <row r="47" spans="1:11" ht="15.6" outlineLevel="4" x14ac:dyDescent="0.3">
      <c r="A47" s="109" t="s">
        <v>354</v>
      </c>
      <c r="B47" s="110" t="s">
        <v>70</v>
      </c>
      <c r="C47" s="110" t="s">
        <v>91</v>
      </c>
      <c r="D47" s="110" t="s">
        <v>268</v>
      </c>
      <c r="E47" s="110" t="s">
        <v>77</v>
      </c>
      <c r="F47" s="110" t="s">
        <v>78</v>
      </c>
      <c r="G47" s="110" t="s">
        <v>93</v>
      </c>
      <c r="H47" s="83">
        <v>288000</v>
      </c>
      <c r="I47" s="83">
        <v>174503.02</v>
      </c>
      <c r="J47" s="83">
        <v>174503.02</v>
      </c>
      <c r="K47" s="93"/>
    </row>
    <row r="48" spans="1:11" ht="31.2" outlineLevel="4" x14ac:dyDescent="0.3">
      <c r="A48" s="109" t="s">
        <v>356</v>
      </c>
      <c r="B48" s="110" t="s">
        <v>70</v>
      </c>
      <c r="C48" s="110" t="s">
        <v>91</v>
      </c>
      <c r="D48" s="110" t="s">
        <v>268</v>
      </c>
      <c r="E48" s="110" t="s">
        <v>80</v>
      </c>
      <c r="F48" s="110" t="s">
        <v>81</v>
      </c>
      <c r="G48" s="110" t="s">
        <v>93</v>
      </c>
      <c r="H48" s="83">
        <v>86980</v>
      </c>
      <c r="I48" s="83">
        <v>52699.91</v>
      </c>
      <c r="J48" s="83">
        <v>52699.91</v>
      </c>
      <c r="K48" s="93"/>
    </row>
    <row r="49" spans="1:11" ht="78" outlineLevel="3" x14ac:dyDescent="0.3">
      <c r="A49" s="109" t="s">
        <v>389</v>
      </c>
      <c r="B49" s="110" t="s">
        <v>64</v>
      </c>
      <c r="C49" s="110" t="s">
        <v>91</v>
      </c>
      <c r="D49" s="110" t="s">
        <v>390</v>
      </c>
      <c r="E49" s="110" t="s">
        <v>64</v>
      </c>
      <c r="F49" s="110" t="s">
        <v>64</v>
      </c>
      <c r="G49" s="110"/>
      <c r="H49" s="82">
        <v>100000</v>
      </c>
      <c r="I49" s="82">
        <v>28740</v>
      </c>
      <c r="J49" s="82">
        <v>28740</v>
      </c>
      <c r="K49" s="93"/>
    </row>
    <row r="50" spans="1:11" ht="31.2" outlineLevel="4" x14ac:dyDescent="0.3">
      <c r="A50" s="109" t="s">
        <v>388</v>
      </c>
      <c r="B50" s="110" t="s">
        <v>70</v>
      </c>
      <c r="C50" s="110" t="s">
        <v>91</v>
      </c>
      <c r="D50" s="110" t="s">
        <v>390</v>
      </c>
      <c r="E50" s="110" t="s">
        <v>74</v>
      </c>
      <c r="F50" s="110" t="s">
        <v>154</v>
      </c>
      <c r="G50" s="110" t="s">
        <v>102</v>
      </c>
      <c r="H50" s="83">
        <v>100000</v>
      </c>
      <c r="I50" s="83">
        <v>28740</v>
      </c>
      <c r="J50" s="83">
        <v>28740</v>
      </c>
      <c r="K50" s="93"/>
    </row>
    <row r="51" spans="1:11" ht="31.2" outlineLevel="3" x14ac:dyDescent="0.3">
      <c r="A51" s="109" t="s">
        <v>372</v>
      </c>
      <c r="B51" s="110" t="s">
        <v>64</v>
      </c>
      <c r="C51" s="110" t="s">
        <v>91</v>
      </c>
      <c r="D51" s="110" t="s">
        <v>94</v>
      </c>
      <c r="E51" s="110" t="s">
        <v>64</v>
      </c>
      <c r="F51" s="110" t="s">
        <v>64</v>
      </c>
      <c r="G51" s="110"/>
      <c r="H51" s="82">
        <v>1509158.28</v>
      </c>
      <c r="I51" s="82">
        <v>1170094.9099999999</v>
      </c>
      <c r="J51" s="82">
        <v>1170094.9099999999</v>
      </c>
      <c r="K51" s="93"/>
    </row>
    <row r="52" spans="1:11" ht="15.6" outlineLevel="4" x14ac:dyDescent="0.3">
      <c r="A52" s="109" t="s">
        <v>350</v>
      </c>
      <c r="B52" s="110" t="s">
        <v>70</v>
      </c>
      <c r="C52" s="110" t="s">
        <v>91</v>
      </c>
      <c r="D52" s="110" t="s">
        <v>94</v>
      </c>
      <c r="E52" s="110" t="s">
        <v>73</v>
      </c>
      <c r="F52" s="110" t="s">
        <v>72</v>
      </c>
      <c r="G52" s="110"/>
      <c r="H52" s="83">
        <v>105591.22</v>
      </c>
      <c r="I52" s="83">
        <v>28300</v>
      </c>
      <c r="J52" s="83">
        <v>28300</v>
      </c>
      <c r="K52" s="93"/>
    </row>
    <row r="53" spans="1:11" ht="15.6" outlineLevel="4" x14ac:dyDescent="0.3">
      <c r="A53" s="109" t="s">
        <v>359</v>
      </c>
      <c r="B53" s="110" t="s">
        <v>70</v>
      </c>
      <c r="C53" s="110" t="s">
        <v>91</v>
      </c>
      <c r="D53" s="110" t="s">
        <v>94</v>
      </c>
      <c r="E53" s="110" t="s">
        <v>74</v>
      </c>
      <c r="F53" s="110" t="s">
        <v>84</v>
      </c>
      <c r="G53" s="110"/>
      <c r="H53" s="83">
        <v>32597.52</v>
      </c>
      <c r="I53" s="83">
        <v>18921.41</v>
      </c>
      <c r="J53" s="83">
        <v>18921.41</v>
      </c>
      <c r="K53" s="93"/>
    </row>
    <row r="54" spans="1:11" ht="31.2" outlineLevel="4" x14ac:dyDescent="0.3">
      <c r="A54" s="109" t="s">
        <v>360</v>
      </c>
      <c r="B54" s="110" t="s">
        <v>70</v>
      </c>
      <c r="C54" s="110" t="s">
        <v>91</v>
      </c>
      <c r="D54" s="110" t="s">
        <v>94</v>
      </c>
      <c r="E54" s="110" t="s">
        <v>74</v>
      </c>
      <c r="F54" s="110" t="s">
        <v>85</v>
      </c>
      <c r="G54" s="110"/>
      <c r="H54" s="83">
        <v>19000</v>
      </c>
      <c r="I54" s="83">
        <v>4000</v>
      </c>
      <c r="J54" s="83">
        <v>4000</v>
      </c>
      <c r="K54" s="93"/>
    </row>
    <row r="55" spans="1:11" ht="15.6" outlineLevel="4" x14ac:dyDescent="0.3">
      <c r="A55" s="109" t="s">
        <v>350</v>
      </c>
      <c r="B55" s="110" t="s">
        <v>70</v>
      </c>
      <c r="C55" s="110" t="s">
        <v>91</v>
      </c>
      <c r="D55" s="110" t="s">
        <v>94</v>
      </c>
      <c r="E55" s="110" t="s">
        <v>74</v>
      </c>
      <c r="F55" s="110" t="s">
        <v>72</v>
      </c>
      <c r="G55" s="110"/>
      <c r="H55" s="83">
        <v>707748.41</v>
      </c>
      <c r="I55" s="83">
        <v>568761.63</v>
      </c>
      <c r="J55" s="83">
        <v>568761.63</v>
      </c>
      <c r="K55" s="93"/>
    </row>
    <row r="56" spans="1:11" ht="31.2" outlineLevel="4" x14ac:dyDescent="0.3">
      <c r="A56" s="109" t="s">
        <v>351</v>
      </c>
      <c r="B56" s="110" t="s">
        <v>70</v>
      </c>
      <c r="C56" s="110" t="s">
        <v>91</v>
      </c>
      <c r="D56" s="110" t="s">
        <v>94</v>
      </c>
      <c r="E56" s="110" t="s">
        <v>74</v>
      </c>
      <c r="F56" s="110" t="s">
        <v>303</v>
      </c>
      <c r="G56" s="110"/>
      <c r="H56" s="83">
        <v>21000</v>
      </c>
      <c r="I56" s="83">
        <v>7200</v>
      </c>
      <c r="J56" s="83">
        <v>7200</v>
      </c>
      <c r="K56" s="93"/>
    </row>
    <row r="57" spans="1:11" ht="46.8" outlineLevel="4" x14ac:dyDescent="0.3">
      <c r="A57" s="109" t="s">
        <v>352</v>
      </c>
      <c r="B57" s="110" t="s">
        <v>70</v>
      </c>
      <c r="C57" s="110" t="s">
        <v>91</v>
      </c>
      <c r="D57" s="110" t="s">
        <v>94</v>
      </c>
      <c r="E57" s="110" t="s">
        <v>74</v>
      </c>
      <c r="F57" s="110" t="s">
        <v>304</v>
      </c>
      <c r="G57" s="110"/>
      <c r="H57" s="83">
        <v>57500</v>
      </c>
      <c r="I57" s="83">
        <v>48502.3</v>
      </c>
      <c r="J57" s="83">
        <v>48502.3</v>
      </c>
      <c r="K57" s="93"/>
    </row>
    <row r="58" spans="1:11" ht="31.2" outlineLevel="4" x14ac:dyDescent="0.3">
      <c r="A58" s="109" t="s">
        <v>366</v>
      </c>
      <c r="B58" s="110" t="s">
        <v>70</v>
      </c>
      <c r="C58" s="110" t="s">
        <v>91</v>
      </c>
      <c r="D58" s="110" t="s">
        <v>94</v>
      </c>
      <c r="E58" s="110" t="s">
        <v>95</v>
      </c>
      <c r="F58" s="110" t="s">
        <v>267</v>
      </c>
      <c r="G58" s="110"/>
      <c r="H58" s="83">
        <v>48965.56</v>
      </c>
      <c r="I58" s="83">
        <v>20000</v>
      </c>
      <c r="J58" s="83">
        <v>20000</v>
      </c>
      <c r="K58" s="93"/>
    </row>
    <row r="59" spans="1:11" ht="15.6" outlineLevel="4" x14ac:dyDescent="0.3">
      <c r="A59" s="109" t="s">
        <v>362</v>
      </c>
      <c r="B59" s="110" t="s">
        <v>70</v>
      </c>
      <c r="C59" s="110" t="s">
        <v>91</v>
      </c>
      <c r="D59" s="110" t="s">
        <v>94</v>
      </c>
      <c r="E59" s="110" t="s">
        <v>269</v>
      </c>
      <c r="F59" s="110" t="s">
        <v>275</v>
      </c>
      <c r="G59" s="110"/>
      <c r="H59" s="83">
        <v>2000</v>
      </c>
      <c r="I59" s="83">
        <v>2000</v>
      </c>
      <c r="J59" s="83">
        <v>2000</v>
      </c>
      <c r="K59" s="93"/>
    </row>
    <row r="60" spans="1:11" ht="31.2" outlineLevel="4" x14ac:dyDescent="0.3">
      <c r="A60" s="109" t="s">
        <v>373</v>
      </c>
      <c r="B60" s="110" t="s">
        <v>70</v>
      </c>
      <c r="C60" s="110" t="s">
        <v>91</v>
      </c>
      <c r="D60" s="110" t="s">
        <v>94</v>
      </c>
      <c r="E60" s="110" t="s">
        <v>269</v>
      </c>
      <c r="F60" s="110" t="s">
        <v>308</v>
      </c>
      <c r="G60" s="110"/>
      <c r="H60" s="83">
        <v>470688.48</v>
      </c>
      <c r="I60" s="83">
        <v>468688.48</v>
      </c>
      <c r="J60" s="83">
        <v>468688.48</v>
      </c>
      <c r="K60" s="93"/>
    </row>
    <row r="61" spans="1:11" ht="46.8" outlineLevel="4" x14ac:dyDescent="0.3">
      <c r="A61" s="109" t="s">
        <v>374</v>
      </c>
      <c r="B61" s="110" t="s">
        <v>70</v>
      </c>
      <c r="C61" s="110" t="s">
        <v>91</v>
      </c>
      <c r="D61" s="110" t="s">
        <v>94</v>
      </c>
      <c r="E61" s="110" t="s">
        <v>86</v>
      </c>
      <c r="F61" s="110" t="s">
        <v>375</v>
      </c>
      <c r="G61" s="110"/>
      <c r="H61" s="83">
        <v>621.09</v>
      </c>
      <c r="I61" s="83">
        <v>621.09</v>
      </c>
      <c r="J61" s="83">
        <v>621.09</v>
      </c>
      <c r="K61" s="93"/>
    </row>
    <row r="62" spans="1:11" ht="31.2" outlineLevel="4" x14ac:dyDescent="0.3">
      <c r="A62" s="109" t="s">
        <v>366</v>
      </c>
      <c r="B62" s="110" t="s">
        <v>70</v>
      </c>
      <c r="C62" s="110" t="s">
        <v>91</v>
      </c>
      <c r="D62" s="110" t="s">
        <v>94</v>
      </c>
      <c r="E62" s="110" t="s">
        <v>86</v>
      </c>
      <c r="F62" s="110" t="s">
        <v>267</v>
      </c>
      <c r="G62" s="110"/>
      <c r="H62" s="83">
        <v>3100</v>
      </c>
      <c r="I62" s="83">
        <v>3100</v>
      </c>
      <c r="J62" s="83">
        <v>3100</v>
      </c>
      <c r="K62" s="93"/>
    </row>
    <row r="63" spans="1:11" ht="31.2" outlineLevel="4" x14ac:dyDescent="0.3">
      <c r="A63" s="109" t="s">
        <v>373</v>
      </c>
      <c r="B63" s="110" t="s">
        <v>70</v>
      </c>
      <c r="C63" s="110" t="s">
        <v>91</v>
      </c>
      <c r="D63" s="110" t="s">
        <v>94</v>
      </c>
      <c r="E63" s="110" t="s">
        <v>86</v>
      </c>
      <c r="F63" s="110" t="s">
        <v>308</v>
      </c>
      <c r="G63" s="110"/>
      <c r="H63" s="83">
        <v>40346</v>
      </c>
      <c r="I63" s="83">
        <v>0</v>
      </c>
      <c r="J63" s="83">
        <v>0</v>
      </c>
      <c r="K63" s="93"/>
    </row>
    <row r="64" spans="1:11" ht="15.6" outlineLevel="1" x14ac:dyDescent="0.3">
      <c r="A64" s="109" t="s">
        <v>376</v>
      </c>
      <c r="B64" s="110" t="s">
        <v>64</v>
      </c>
      <c r="C64" s="110" t="s">
        <v>96</v>
      </c>
      <c r="D64" s="110" t="s">
        <v>66</v>
      </c>
      <c r="E64" s="110" t="s">
        <v>64</v>
      </c>
      <c r="F64" s="110" t="s">
        <v>64</v>
      </c>
      <c r="G64" s="110"/>
      <c r="H64" s="82">
        <v>686374</v>
      </c>
      <c r="I64" s="82">
        <v>455939.65</v>
      </c>
      <c r="J64" s="82">
        <v>455939.65</v>
      </c>
      <c r="K64" s="93"/>
    </row>
    <row r="65" spans="1:11" ht="31.2" outlineLevel="2" x14ac:dyDescent="0.3">
      <c r="A65" s="109" t="s">
        <v>377</v>
      </c>
      <c r="B65" s="110" t="s">
        <v>64</v>
      </c>
      <c r="C65" s="110" t="s">
        <v>97</v>
      </c>
      <c r="D65" s="110" t="s">
        <v>66</v>
      </c>
      <c r="E65" s="110" t="s">
        <v>64</v>
      </c>
      <c r="F65" s="110" t="s">
        <v>64</v>
      </c>
      <c r="G65" s="110"/>
      <c r="H65" s="82">
        <v>686374</v>
      </c>
      <c r="I65" s="82">
        <v>455939.65</v>
      </c>
      <c r="J65" s="82">
        <v>455939.65</v>
      </c>
      <c r="K65" s="93"/>
    </row>
    <row r="66" spans="1:11" ht="46.8" outlineLevel="3" x14ac:dyDescent="0.3">
      <c r="A66" s="109" t="s">
        <v>378</v>
      </c>
      <c r="B66" s="110" t="s">
        <v>64</v>
      </c>
      <c r="C66" s="110" t="s">
        <v>97</v>
      </c>
      <c r="D66" s="110" t="s">
        <v>98</v>
      </c>
      <c r="E66" s="110" t="s">
        <v>64</v>
      </c>
      <c r="F66" s="110" t="s">
        <v>64</v>
      </c>
      <c r="G66" s="110"/>
      <c r="H66" s="82">
        <v>686374</v>
      </c>
      <c r="I66" s="82">
        <v>455939.65</v>
      </c>
      <c r="J66" s="82">
        <v>455939.65</v>
      </c>
      <c r="K66" s="93"/>
    </row>
    <row r="67" spans="1:11" ht="15.6" outlineLevel="4" x14ac:dyDescent="0.3">
      <c r="A67" s="109" t="s">
        <v>358</v>
      </c>
      <c r="B67" s="110" t="s">
        <v>70</v>
      </c>
      <c r="C67" s="110" t="s">
        <v>97</v>
      </c>
      <c r="D67" s="110" t="s">
        <v>98</v>
      </c>
      <c r="E67" s="110" t="s">
        <v>152</v>
      </c>
      <c r="F67" s="110" t="s">
        <v>83</v>
      </c>
      <c r="G67" s="110" t="s">
        <v>309</v>
      </c>
      <c r="H67" s="83">
        <v>2300</v>
      </c>
      <c r="I67" s="83">
        <v>0</v>
      </c>
      <c r="J67" s="83">
        <v>0</v>
      </c>
      <c r="K67" s="93"/>
    </row>
    <row r="68" spans="1:11" ht="15.6" outlineLevel="4" x14ac:dyDescent="0.3">
      <c r="A68" s="109" t="s">
        <v>354</v>
      </c>
      <c r="B68" s="110" t="s">
        <v>70</v>
      </c>
      <c r="C68" s="110" t="s">
        <v>97</v>
      </c>
      <c r="D68" s="110" t="s">
        <v>98</v>
      </c>
      <c r="E68" s="110" t="s">
        <v>77</v>
      </c>
      <c r="F68" s="110" t="s">
        <v>78</v>
      </c>
      <c r="G68" s="110" t="s">
        <v>309</v>
      </c>
      <c r="H68" s="83">
        <v>485701.86</v>
      </c>
      <c r="I68" s="83">
        <v>346953.46</v>
      </c>
      <c r="J68" s="83">
        <v>346953.46</v>
      </c>
      <c r="K68" s="93"/>
    </row>
    <row r="69" spans="1:11" ht="46.8" outlineLevel="4" x14ac:dyDescent="0.3">
      <c r="A69" s="109" t="s">
        <v>355</v>
      </c>
      <c r="B69" s="110" t="s">
        <v>70</v>
      </c>
      <c r="C69" s="110" t="s">
        <v>97</v>
      </c>
      <c r="D69" s="110" t="s">
        <v>98</v>
      </c>
      <c r="E69" s="110" t="s">
        <v>77</v>
      </c>
      <c r="F69" s="110" t="s">
        <v>305</v>
      </c>
      <c r="G69" s="110" t="s">
        <v>309</v>
      </c>
      <c r="H69" s="83">
        <v>1912.14</v>
      </c>
      <c r="I69" s="83">
        <v>1912.14</v>
      </c>
      <c r="J69" s="83">
        <v>1912.14</v>
      </c>
      <c r="K69" s="93"/>
    </row>
    <row r="70" spans="1:11" ht="15.6" outlineLevel="4" x14ac:dyDescent="0.3">
      <c r="A70" s="109" t="s">
        <v>358</v>
      </c>
      <c r="B70" s="110" t="s">
        <v>70</v>
      </c>
      <c r="C70" s="110" t="s">
        <v>97</v>
      </c>
      <c r="D70" s="110" t="s">
        <v>98</v>
      </c>
      <c r="E70" s="110" t="s">
        <v>79</v>
      </c>
      <c r="F70" s="110" t="s">
        <v>83</v>
      </c>
      <c r="G70" s="110" t="s">
        <v>309</v>
      </c>
      <c r="H70" s="83">
        <v>2300</v>
      </c>
      <c r="I70" s="83">
        <v>2300</v>
      </c>
      <c r="J70" s="83">
        <v>2300</v>
      </c>
      <c r="K70" s="93"/>
    </row>
    <row r="71" spans="1:11" ht="31.2" outlineLevel="4" x14ac:dyDescent="0.3">
      <c r="A71" s="109" t="s">
        <v>356</v>
      </c>
      <c r="B71" s="110" t="s">
        <v>70</v>
      </c>
      <c r="C71" s="110" t="s">
        <v>97</v>
      </c>
      <c r="D71" s="110" t="s">
        <v>98</v>
      </c>
      <c r="E71" s="110" t="s">
        <v>80</v>
      </c>
      <c r="F71" s="110" t="s">
        <v>81</v>
      </c>
      <c r="G71" s="110" t="s">
        <v>309</v>
      </c>
      <c r="H71" s="83">
        <v>147259</v>
      </c>
      <c r="I71" s="83">
        <v>98951.360000000001</v>
      </c>
      <c r="J71" s="83">
        <v>98951.360000000001</v>
      </c>
      <c r="K71" s="93"/>
    </row>
    <row r="72" spans="1:11" ht="15.6" outlineLevel="4" x14ac:dyDescent="0.3">
      <c r="A72" s="109" t="s">
        <v>357</v>
      </c>
      <c r="B72" s="110" t="s">
        <v>70</v>
      </c>
      <c r="C72" s="110" t="s">
        <v>97</v>
      </c>
      <c r="D72" s="110" t="s">
        <v>98</v>
      </c>
      <c r="E72" s="110" t="s">
        <v>73</v>
      </c>
      <c r="F72" s="110" t="s">
        <v>82</v>
      </c>
      <c r="G72" s="110" t="s">
        <v>309</v>
      </c>
      <c r="H72" s="83">
        <v>10000</v>
      </c>
      <c r="I72" s="83">
        <v>5822.69</v>
      </c>
      <c r="J72" s="83">
        <v>5822.69</v>
      </c>
      <c r="K72" s="93"/>
    </row>
    <row r="73" spans="1:11" ht="15.6" outlineLevel="4" x14ac:dyDescent="0.3">
      <c r="A73" s="109" t="s">
        <v>358</v>
      </c>
      <c r="B73" s="110" t="s">
        <v>70</v>
      </c>
      <c r="C73" s="110" t="s">
        <v>97</v>
      </c>
      <c r="D73" s="110" t="s">
        <v>98</v>
      </c>
      <c r="E73" s="110" t="s">
        <v>74</v>
      </c>
      <c r="F73" s="110" t="s">
        <v>83</v>
      </c>
      <c r="G73" s="110" t="s">
        <v>309</v>
      </c>
      <c r="H73" s="83">
        <v>10400</v>
      </c>
      <c r="I73" s="83">
        <v>0</v>
      </c>
      <c r="J73" s="83">
        <v>0</v>
      </c>
      <c r="K73" s="93"/>
    </row>
    <row r="74" spans="1:11" ht="15.6" outlineLevel="4" x14ac:dyDescent="0.3">
      <c r="A74" s="109" t="s">
        <v>359</v>
      </c>
      <c r="B74" s="110" t="s">
        <v>70</v>
      </c>
      <c r="C74" s="110" t="s">
        <v>97</v>
      </c>
      <c r="D74" s="110" t="s">
        <v>98</v>
      </c>
      <c r="E74" s="110" t="s">
        <v>74</v>
      </c>
      <c r="F74" s="110" t="s">
        <v>84</v>
      </c>
      <c r="G74" s="110" t="s">
        <v>309</v>
      </c>
      <c r="H74" s="83">
        <v>25001</v>
      </c>
      <c r="I74" s="83">
        <v>0</v>
      </c>
      <c r="J74" s="83">
        <v>0</v>
      </c>
      <c r="K74" s="93"/>
    </row>
    <row r="75" spans="1:11" ht="31.2" outlineLevel="4" x14ac:dyDescent="0.3">
      <c r="A75" s="109" t="s">
        <v>351</v>
      </c>
      <c r="B75" s="110" t="s">
        <v>70</v>
      </c>
      <c r="C75" s="110" t="s">
        <v>97</v>
      </c>
      <c r="D75" s="110" t="s">
        <v>98</v>
      </c>
      <c r="E75" s="110" t="s">
        <v>74</v>
      </c>
      <c r="F75" s="110" t="s">
        <v>303</v>
      </c>
      <c r="G75" s="110" t="s">
        <v>309</v>
      </c>
      <c r="H75" s="83">
        <v>1500</v>
      </c>
      <c r="I75" s="83">
        <v>0</v>
      </c>
      <c r="J75" s="83">
        <v>0</v>
      </c>
      <c r="K75" s="93"/>
    </row>
    <row r="76" spans="1:11" ht="62.4" outlineLevel="1" x14ac:dyDescent="0.3">
      <c r="A76" s="109" t="s">
        <v>379</v>
      </c>
      <c r="B76" s="110" t="s">
        <v>64</v>
      </c>
      <c r="C76" s="110" t="s">
        <v>99</v>
      </c>
      <c r="D76" s="110" t="s">
        <v>66</v>
      </c>
      <c r="E76" s="110" t="s">
        <v>64</v>
      </c>
      <c r="F76" s="110" t="s">
        <v>64</v>
      </c>
      <c r="G76" s="110"/>
      <c r="H76" s="82">
        <v>617015</v>
      </c>
      <c r="I76" s="82">
        <v>292334.2</v>
      </c>
      <c r="J76" s="82">
        <v>292334.2</v>
      </c>
      <c r="K76" s="93"/>
    </row>
    <row r="77" spans="1:11" ht="46.8" outlineLevel="2" x14ac:dyDescent="0.3">
      <c r="A77" s="109" t="s">
        <v>380</v>
      </c>
      <c r="B77" s="110" t="s">
        <v>64</v>
      </c>
      <c r="C77" s="110" t="s">
        <v>100</v>
      </c>
      <c r="D77" s="110" t="s">
        <v>66</v>
      </c>
      <c r="E77" s="110" t="s">
        <v>64</v>
      </c>
      <c r="F77" s="110" t="s">
        <v>64</v>
      </c>
      <c r="G77" s="110"/>
      <c r="H77" s="82">
        <v>617015</v>
      </c>
      <c r="I77" s="82">
        <v>292334.2</v>
      </c>
      <c r="J77" s="82">
        <v>292334.2</v>
      </c>
      <c r="K77" s="93"/>
    </row>
    <row r="78" spans="1:11" ht="46.8" outlineLevel="3" x14ac:dyDescent="0.3">
      <c r="A78" s="109" t="s">
        <v>381</v>
      </c>
      <c r="B78" s="110" t="s">
        <v>64</v>
      </c>
      <c r="C78" s="110" t="s">
        <v>100</v>
      </c>
      <c r="D78" s="110" t="s">
        <v>101</v>
      </c>
      <c r="E78" s="110" t="s">
        <v>64</v>
      </c>
      <c r="F78" s="110" t="s">
        <v>64</v>
      </c>
      <c r="G78" s="110"/>
      <c r="H78" s="82">
        <v>317000</v>
      </c>
      <c r="I78" s="82">
        <v>134276.72</v>
      </c>
      <c r="J78" s="82">
        <v>134276.72</v>
      </c>
      <c r="K78" s="93"/>
    </row>
    <row r="79" spans="1:11" ht="15.6" outlineLevel="4" x14ac:dyDescent="0.3">
      <c r="A79" s="109" t="s">
        <v>350</v>
      </c>
      <c r="B79" s="110" t="s">
        <v>70</v>
      </c>
      <c r="C79" s="110" t="s">
        <v>100</v>
      </c>
      <c r="D79" s="110" t="s">
        <v>101</v>
      </c>
      <c r="E79" s="110" t="s">
        <v>74</v>
      </c>
      <c r="F79" s="110" t="s">
        <v>72</v>
      </c>
      <c r="G79" s="110" t="s">
        <v>102</v>
      </c>
      <c r="H79" s="83">
        <v>317000</v>
      </c>
      <c r="I79" s="83">
        <v>134276.72</v>
      </c>
      <c r="J79" s="83">
        <v>134276.72</v>
      </c>
      <c r="K79" s="93"/>
    </row>
    <row r="80" spans="1:11" ht="15.6" outlineLevel="3" x14ac:dyDescent="0.3">
      <c r="A80" s="109" t="s">
        <v>382</v>
      </c>
      <c r="B80" s="110" t="s">
        <v>64</v>
      </c>
      <c r="C80" s="110" t="s">
        <v>100</v>
      </c>
      <c r="D80" s="110" t="s">
        <v>103</v>
      </c>
      <c r="E80" s="110" t="s">
        <v>64</v>
      </c>
      <c r="F80" s="110" t="s">
        <v>64</v>
      </c>
      <c r="G80" s="110"/>
      <c r="H80" s="82">
        <v>300015</v>
      </c>
      <c r="I80" s="82">
        <v>158057.48000000001</v>
      </c>
      <c r="J80" s="82">
        <v>158057.48000000001</v>
      </c>
      <c r="K80" s="93"/>
    </row>
    <row r="81" spans="1:11" ht="31.2" outlineLevel="4" x14ac:dyDescent="0.3">
      <c r="A81" s="109" t="s">
        <v>360</v>
      </c>
      <c r="B81" s="110" t="s">
        <v>70</v>
      </c>
      <c r="C81" s="110" t="s">
        <v>100</v>
      </c>
      <c r="D81" s="110" t="s">
        <v>103</v>
      </c>
      <c r="E81" s="110" t="s">
        <v>73</v>
      </c>
      <c r="F81" s="110" t="s">
        <v>85</v>
      </c>
      <c r="G81" s="110"/>
      <c r="H81" s="83">
        <v>68400</v>
      </c>
      <c r="I81" s="83">
        <v>34200</v>
      </c>
      <c r="J81" s="83">
        <v>34200</v>
      </c>
      <c r="K81" s="93"/>
    </row>
    <row r="82" spans="1:11" ht="31.2" outlineLevel="4" x14ac:dyDescent="0.3">
      <c r="A82" s="109" t="s">
        <v>351</v>
      </c>
      <c r="B82" s="110" t="s">
        <v>70</v>
      </c>
      <c r="C82" s="110" t="s">
        <v>100</v>
      </c>
      <c r="D82" s="110" t="s">
        <v>103</v>
      </c>
      <c r="E82" s="110" t="s">
        <v>73</v>
      </c>
      <c r="F82" s="110" t="s">
        <v>303</v>
      </c>
      <c r="G82" s="110"/>
      <c r="H82" s="83">
        <v>20000</v>
      </c>
      <c r="I82" s="83">
        <v>17350</v>
      </c>
      <c r="J82" s="83">
        <v>17350</v>
      </c>
      <c r="K82" s="93"/>
    </row>
    <row r="83" spans="1:11" ht="15.6" outlineLevel="4" x14ac:dyDescent="0.3">
      <c r="A83" s="109" t="s">
        <v>350</v>
      </c>
      <c r="B83" s="110" t="s">
        <v>70</v>
      </c>
      <c r="C83" s="110" t="s">
        <v>100</v>
      </c>
      <c r="D83" s="110" t="s">
        <v>103</v>
      </c>
      <c r="E83" s="110" t="s">
        <v>74</v>
      </c>
      <c r="F83" s="110" t="s">
        <v>72</v>
      </c>
      <c r="G83" s="110"/>
      <c r="H83" s="83">
        <v>10200</v>
      </c>
      <c r="I83" s="83">
        <v>5800</v>
      </c>
      <c r="J83" s="83">
        <v>5800</v>
      </c>
      <c r="K83" s="93"/>
    </row>
    <row r="84" spans="1:11" ht="15.6" outlineLevel="4" x14ac:dyDescent="0.3">
      <c r="A84" s="109" t="s">
        <v>350</v>
      </c>
      <c r="B84" s="110" t="s">
        <v>70</v>
      </c>
      <c r="C84" s="110" t="s">
        <v>100</v>
      </c>
      <c r="D84" s="110" t="s">
        <v>103</v>
      </c>
      <c r="E84" s="110" t="s">
        <v>74</v>
      </c>
      <c r="F84" s="110" t="s">
        <v>72</v>
      </c>
      <c r="G84" s="110" t="s">
        <v>104</v>
      </c>
      <c r="H84" s="83">
        <v>201415</v>
      </c>
      <c r="I84" s="83">
        <v>100707.48</v>
      </c>
      <c r="J84" s="83">
        <v>100707.48</v>
      </c>
      <c r="K84" s="93"/>
    </row>
    <row r="85" spans="1:11" ht="15.6" outlineLevel="1" x14ac:dyDescent="0.3">
      <c r="A85" s="109" t="s">
        <v>383</v>
      </c>
      <c r="B85" s="110" t="s">
        <v>64</v>
      </c>
      <c r="C85" s="110" t="s">
        <v>105</v>
      </c>
      <c r="D85" s="110" t="s">
        <v>66</v>
      </c>
      <c r="E85" s="110" t="s">
        <v>64</v>
      </c>
      <c r="F85" s="110" t="s">
        <v>64</v>
      </c>
      <c r="G85" s="110"/>
      <c r="H85" s="82">
        <v>6460630.3600000003</v>
      </c>
      <c r="I85" s="82">
        <v>3377186.13</v>
      </c>
      <c r="J85" s="82">
        <v>3377186.13</v>
      </c>
      <c r="K85" s="93"/>
    </row>
    <row r="86" spans="1:11" ht="31.2" outlineLevel="2" x14ac:dyDescent="0.3">
      <c r="A86" s="109" t="s">
        <v>384</v>
      </c>
      <c r="B86" s="110" t="s">
        <v>64</v>
      </c>
      <c r="C86" s="110" t="s">
        <v>106</v>
      </c>
      <c r="D86" s="110" t="s">
        <v>66</v>
      </c>
      <c r="E86" s="110" t="s">
        <v>64</v>
      </c>
      <c r="F86" s="110" t="s">
        <v>64</v>
      </c>
      <c r="G86" s="110"/>
      <c r="H86" s="82">
        <v>6181385.0599999996</v>
      </c>
      <c r="I86" s="82">
        <v>3251468.63</v>
      </c>
      <c r="J86" s="82">
        <v>3251468.63</v>
      </c>
      <c r="K86" s="93"/>
    </row>
    <row r="87" spans="1:11" ht="78" outlineLevel="3" x14ac:dyDescent="0.3">
      <c r="A87" s="109" t="s">
        <v>385</v>
      </c>
      <c r="B87" s="110" t="s">
        <v>64</v>
      </c>
      <c r="C87" s="110" t="s">
        <v>106</v>
      </c>
      <c r="D87" s="110" t="s">
        <v>107</v>
      </c>
      <c r="E87" s="110" t="s">
        <v>64</v>
      </c>
      <c r="F87" s="110" t="s">
        <v>64</v>
      </c>
      <c r="G87" s="110"/>
      <c r="H87" s="82">
        <v>215945.45</v>
      </c>
      <c r="I87" s="82">
        <v>215945.45</v>
      </c>
      <c r="J87" s="82">
        <v>215945.45</v>
      </c>
      <c r="K87" s="93"/>
    </row>
    <row r="88" spans="1:11" ht="31.2" outlineLevel="4" x14ac:dyDescent="0.3">
      <c r="A88" s="109" t="s">
        <v>360</v>
      </c>
      <c r="B88" s="110" t="s">
        <v>70</v>
      </c>
      <c r="C88" s="110" t="s">
        <v>106</v>
      </c>
      <c r="D88" s="110" t="s">
        <v>107</v>
      </c>
      <c r="E88" s="110" t="s">
        <v>74</v>
      </c>
      <c r="F88" s="110" t="s">
        <v>85</v>
      </c>
      <c r="G88" s="110"/>
      <c r="H88" s="83">
        <v>215945.45</v>
      </c>
      <c r="I88" s="83">
        <v>215945.45</v>
      </c>
      <c r="J88" s="83">
        <v>215945.45</v>
      </c>
      <c r="K88" s="93"/>
    </row>
    <row r="89" spans="1:11" ht="62.4" outlineLevel="3" x14ac:dyDescent="0.3">
      <c r="A89" s="109" t="s">
        <v>386</v>
      </c>
      <c r="B89" s="110" t="s">
        <v>64</v>
      </c>
      <c r="C89" s="110" t="s">
        <v>106</v>
      </c>
      <c r="D89" s="110" t="s">
        <v>108</v>
      </c>
      <c r="E89" s="110" t="s">
        <v>64</v>
      </c>
      <c r="F89" s="110" t="s">
        <v>64</v>
      </c>
      <c r="G89" s="110"/>
      <c r="H89" s="82">
        <v>4717183.01</v>
      </c>
      <c r="I89" s="82">
        <v>2800517.58</v>
      </c>
      <c r="J89" s="82">
        <v>2800517.58</v>
      </c>
      <c r="K89" s="93"/>
    </row>
    <row r="90" spans="1:11" ht="31.2" outlineLevel="4" x14ac:dyDescent="0.3">
      <c r="A90" s="109" t="s">
        <v>360</v>
      </c>
      <c r="B90" s="110" t="s">
        <v>70</v>
      </c>
      <c r="C90" s="110" t="s">
        <v>106</v>
      </c>
      <c r="D90" s="110" t="s">
        <v>108</v>
      </c>
      <c r="E90" s="110" t="s">
        <v>74</v>
      </c>
      <c r="F90" s="110" t="s">
        <v>85</v>
      </c>
      <c r="G90" s="110"/>
      <c r="H90" s="83">
        <v>4717183.01</v>
      </c>
      <c r="I90" s="83">
        <v>2800517.58</v>
      </c>
      <c r="J90" s="83">
        <v>2800517.58</v>
      </c>
      <c r="K90" s="93"/>
    </row>
    <row r="91" spans="1:11" ht="62.4" outlineLevel="3" x14ac:dyDescent="0.3">
      <c r="A91" s="109" t="s">
        <v>387</v>
      </c>
      <c r="B91" s="110" t="s">
        <v>64</v>
      </c>
      <c r="C91" s="110" t="s">
        <v>106</v>
      </c>
      <c r="D91" s="110" t="s">
        <v>109</v>
      </c>
      <c r="E91" s="110" t="s">
        <v>64</v>
      </c>
      <c r="F91" s="110" t="s">
        <v>64</v>
      </c>
      <c r="G91" s="110"/>
      <c r="H91" s="82">
        <v>235005.6</v>
      </c>
      <c r="I91" s="82">
        <v>235005.6</v>
      </c>
      <c r="J91" s="82">
        <v>235005.6</v>
      </c>
      <c r="K91" s="93"/>
    </row>
    <row r="92" spans="1:11" ht="31.2" outlineLevel="4" x14ac:dyDescent="0.3">
      <c r="A92" s="109" t="s">
        <v>360</v>
      </c>
      <c r="B92" s="110" t="s">
        <v>70</v>
      </c>
      <c r="C92" s="110" t="s">
        <v>106</v>
      </c>
      <c r="D92" s="110" t="s">
        <v>109</v>
      </c>
      <c r="E92" s="110" t="s">
        <v>74</v>
      </c>
      <c r="F92" s="110" t="s">
        <v>85</v>
      </c>
      <c r="G92" s="110"/>
      <c r="H92" s="83">
        <v>235005.6</v>
      </c>
      <c r="I92" s="83">
        <v>235005.6</v>
      </c>
      <c r="J92" s="83">
        <v>235005.6</v>
      </c>
      <c r="K92" s="93"/>
    </row>
    <row r="93" spans="1:11" ht="78" outlineLevel="3" x14ac:dyDescent="0.3">
      <c r="A93" s="109" t="s">
        <v>389</v>
      </c>
      <c r="B93" s="110" t="s">
        <v>64</v>
      </c>
      <c r="C93" s="110" t="s">
        <v>106</v>
      </c>
      <c r="D93" s="110" t="s">
        <v>390</v>
      </c>
      <c r="E93" s="110" t="s">
        <v>64</v>
      </c>
      <c r="F93" s="110" t="s">
        <v>64</v>
      </c>
      <c r="G93" s="110"/>
      <c r="H93" s="82">
        <v>1013251</v>
      </c>
      <c r="I93" s="82">
        <v>0</v>
      </c>
      <c r="J93" s="82">
        <v>0</v>
      </c>
      <c r="K93" s="93"/>
    </row>
    <row r="94" spans="1:11" ht="31.2" outlineLevel="4" x14ac:dyDescent="0.3">
      <c r="A94" s="109" t="s">
        <v>360</v>
      </c>
      <c r="B94" s="110" t="s">
        <v>70</v>
      </c>
      <c r="C94" s="110" t="s">
        <v>106</v>
      </c>
      <c r="D94" s="110" t="s">
        <v>390</v>
      </c>
      <c r="E94" s="110" t="s">
        <v>74</v>
      </c>
      <c r="F94" s="110" t="s">
        <v>85</v>
      </c>
      <c r="G94" s="110" t="s">
        <v>102</v>
      </c>
      <c r="H94" s="83">
        <v>1013251</v>
      </c>
      <c r="I94" s="83">
        <v>0</v>
      </c>
      <c r="J94" s="83">
        <v>0</v>
      </c>
      <c r="K94" s="93"/>
    </row>
    <row r="95" spans="1:11" ht="31.2" outlineLevel="2" x14ac:dyDescent="0.3">
      <c r="A95" s="109" t="s">
        <v>391</v>
      </c>
      <c r="B95" s="110" t="s">
        <v>64</v>
      </c>
      <c r="C95" s="110" t="s">
        <v>110</v>
      </c>
      <c r="D95" s="110" t="s">
        <v>66</v>
      </c>
      <c r="E95" s="110" t="s">
        <v>64</v>
      </c>
      <c r="F95" s="110" t="s">
        <v>64</v>
      </c>
      <c r="G95" s="110"/>
      <c r="H95" s="82">
        <v>279245.3</v>
      </c>
      <c r="I95" s="82">
        <v>125717.5</v>
      </c>
      <c r="J95" s="82">
        <v>125717.5</v>
      </c>
      <c r="K95" s="93"/>
    </row>
    <row r="96" spans="1:11" ht="31.2" outlineLevel="3" x14ac:dyDescent="0.3">
      <c r="A96" s="109" t="s">
        <v>392</v>
      </c>
      <c r="B96" s="110" t="s">
        <v>64</v>
      </c>
      <c r="C96" s="110" t="s">
        <v>110</v>
      </c>
      <c r="D96" s="110" t="s">
        <v>111</v>
      </c>
      <c r="E96" s="110" t="s">
        <v>64</v>
      </c>
      <c r="F96" s="110" t="s">
        <v>64</v>
      </c>
      <c r="G96" s="110"/>
      <c r="H96" s="82">
        <v>224527.8</v>
      </c>
      <c r="I96" s="82">
        <v>71000</v>
      </c>
      <c r="J96" s="82">
        <v>71000</v>
      </c>
      <c r="K96" s="93"/>
    </row>
    <row r="97" spans="1:11" ht="15.6" outlineLevel="4" x14ac:dyDescent="0.3">
      <c r="A97" s="109" t="s">
        <v>350</v>
      </c>
      <c r="B97" s="110" t="s">
        <v>70</v>
      </c>
      <c r="C97" s="110" t="s">
        <v>110</v>
      </c>
      <c r="D97" s="110" t="s">
        <v>111</v>
      </c>
      <c r="E97" s="110" t="s">
        <v>74</v>
      </c>
      <c r="F97" s="110" t="s">
        <v>72</v>
      </c>
      <c r="G97" s="110"/>
      <c r="H97" s="83">
        <v>224527.8</v>
      </c>
      <c r="I97" s="83">
        <v>71000</v>
      </c>
      <c r="J97" s="83">
        <v>71000</v>
      </c>
      <c r="K97" s="93"/>
    </row>
    <row r="98" spans="1:11" ht="202.8" outlineLevel="3" x14ac:dyDescent="0.3">
      <c r="A98" s="109" t="s">
        <v>393</v>
      </c>
      <c r="B98" s="110" t="s">
        <v>64</v>
      </c>
      <c r="C98" s="110" t="s">
        <v>110</v>
      </c>
      <c r="D98" s="110" t="s">
        <v>310</v>
      </c>
      <c r="E98" s="110" t="s">
        <v>64</v>
      </c>
      <c r="F98" s="110" t="s">
        <v>64</v>
      </c>
      <c r="G98" s="110"/>
      <c r="H98" s="82">
        <v>54717.5</v>
      </c>
      <c r="I98" s="82">
        <v>54717.5</v>
      </c>
      <c r="J98" s="82">
        <v>54717.5</v>
      </c>
      <c r="K98" s="93"/>
    </row>
    <row r="99" spans="1:11" ht="15.6" outlineLevel="4" x14ac:dyDescent="0.3">
      <c r="A99" s="109" t="s">
        <v>350</v>
      </c>
      <c r="B99" s="110" t="s">
        <v>70</v>
      </c>
      <c r="C99" s="110" t="s">
        <v>110</v>
      </c>
      <c r="D99" s="110" t="s">
        <v>310</v>
      </c>
      <c r="E99" s="110" t="s">
        <v>74</v>
      </c>
      <c r="F99" s="110" t="s">
        <v>72</v>
      </c>
      <c r="G99" s="110" t="s">
        <v>104</v>
      </c>
      <c r="H99" s="83">
        <v>5472.2</v>
      </c>
      <c r="I99" s="83">
        <v>5472.2</v>
      </c>
      <c r="J99" s="83">
        <v>5472.2</v>
      </c>
      <c r="K99" s="93"/>
    </row>
    <row r="100" spans="1:11" ht="15.6" outlineLevel="4" x14ac:dyDescent="0.3">
      <c r="A100" s="109" t="s">
        <v>350</v>
      </c>
      <c r="B100" s="110" t="s">
        <v>70</v>
      </c>
      <c r="C100" s="110" t="s">
        <v>110</v>
      </c>
      <c r="D100" s="110" t="s">
        <v>310</v>
      </c>
      <c r="E100" s="110" t="s">
        <v>74</v>
      </c>
      <c r="F100" s="110" t="s">
        <v>72</v>
      </c>
      <c r="G100" s="110" t="s">
        <v>311</v>
      </c>
      <c r="H100" s="83">
        <v>49245.3</v>
      </c>
      <c r="I100" s="83">
        <v>49245.3</v>
      </c>
      <c r="J100" s="83">
        <v>49245.3</v>
      </c>
      <c r="K100" s="93"/>
    </row>
    <row r="101" spans="1:11" ht="31.2" outlineLevel="1" x14ac:dyDescent="0.3">
      <c r="A101" s="109" t="s">
        <v>394</v>
      </c>
      <c r="B101" s="110" t="s">
        <v>64</v>
      </c>
      <c r="C101" s="110" t="s">
        <v>112</v>
      </c>
      <c r="D101" s="110" t="s">
        <v>66</v>
      </c>
      <c r="E101" s="110" t="s">
        <v>64</v>
      </c>
      <c r="F101" s="110" t="s">
        <v>64</v>
      </c>
      <c r="G101" s="110"/>
      <c r="H101" s="82">
        <v>38515588.609999999</v>
      </c>
      <c r="I101" s="82">
        <v>30582752.449999999</v>
      </c>
      <c r="J101" s="82">
        <v>30582752.449999999</v>
      </c>
      <c r="K101" s="93"/>
    </row>
    <row r="102" spans="1:11" ht="15.6" outlineLevel="2" x14ac:dyDescent="0.3">
      <c r="A102" s="109" t="s">
        <v>395</v>
      </c>
      <c r="B102" s="110" t="s">
        <v>64</v>
      </c>
      <c r="C102" s="110" t="s">
        <v>113</v>
      </c>
      <c r="D102" s="110" t="s">
        <v>66</v>
      </c>
      <c r="E102" s="110" t="s">
        <v>64</v>
      </c>
      <c r="F102" s="110" t="s">
        <v>64</v>
      </c>
      <c r="G102" s="110"/>
      <c r="H102" s="82">
        <v>450000</v>
      </c>
      <c r="I102" s="82">
        <v>224590.42</v>
      </c>
      <c r="J102" s="82">
        <v>224590.42</v>
      </c>
      <c r="K102" s="93"/>
    </row>
    <row r="103" spans="1:11" ht="46.8" outlineLevel="3" x14ac:dyDescent="0.3">
      <c r="A103" s="109" t="s">
        <v>396</v>
      </c>
      <c r="B103" s="110" t="s">
        <v>64</v>
      </c>
      <c r="C103" s="110" t="s">
        <v>113</v>
      </c>
      <c r="D103" s="110" t="s">
        <v>114</v>
      </c>
      <c r="E103" s="110" t="s">
        <v>64</v>
      </c>
      <c r="F103" s="110" t="s">
        <v>64</v>
      </c>
      <c r="G103" s="110"/>
      <c r="H103" s="82">
        <v>450000</v>
      </c>
      <c r="I103" s="82">
        <v>224590.42</v>
      </c>
      <c r="J103" s="82">
        <v>224590.42</v>
      </c>
      <c r="K103" s="93"/>
    </row>
    <row r="104" spans="1:11" ht="31.2" outlineLevel="4" x14ac:dyDescent="0.3">
      <c r="A104" s="109" t="s">
        <v>360</v>
      </c>
      <c r="B104" s="110" t="s">
        <v>70</v>
      </c>
      <c r="C104" s="110" t="s">
        <v>113</v>
      </c>
      <c r="D104" s="110" t="s">
        <v>114</v>
      </c>
      <c r="E104" s="110" t="s">
        <v>74</v>
      </c>
      <c r="F104" s="110" t="s">
        <v>85</v>
      </c>
      <c r="G104" s="110"/>
      <c r="H104" s="83">
        <v>450000</v>
      </c>
      <c r="I104" s="83">
        <v>224590.42</v>
      </c>
      <c r="J104" s="83">
        <v>224590.42</v>
      </c>
      <c r="K104" s="93"/>
    </row>
    <row r="105" spans="1:11" ht="15.6" outlineLevel="2" x14ac:dyDescent="0.3">
      <c r="A105" s="109" t="s">
        <v>397</v>
      </c>
      <c r="B105" s="110" t="s">
        <v>64</v>
      </c>
      <c r="C105" s="110" t="s">
        <v>115</v>
      </c>
      <c r="D105" s="110" t="s">
        <v>66</v>
      </c>
      <c r="E105" s="110" t="s">
        <v>64</v>
      </c>
      <c r="F105" s="110" t="s">
        <v>64</v>
      </c>
      <c r="G105" s="110"/>
      <c r="H105" s="82">
        <v>19119479.41</v>
      </c>
      <c r="I105" s="82">
        <v>16075655.25</v>
      </c>
      <c r="J105" s="82">
        <v>16075655.25</v>
      </c>
      <c r="K105" s="93"/>
    </row>
    <row r="106" spans="1:11" ht="62.4" outlineLevel="3" x14ac:dyDescent="0.3">
      <c r="A106" s="109" t="s">
        <v>398</v>
      </c>
      <c r="B106" s="110" t="s">
        <v>64</v>
      </c>
      <c r="C106" s="110" t="s">
        <v>115</v>
      </c>
      <c r="D106" s="110" t="s">
        <v>116</v>
      </c>
      <c r="E106" s="110" t="s">
        <v>64</v>
      </c>
      <c r="F106" s="110" t="s">
        <v>64</v>
      </c>
      <c r="G106" s="110"/>
      <c r="H106" s="82">
        <v>195000</v>
      </c>
      <c r="I106" s="82">
        <v>130000</v>
      </c>
      <c r="J106" s="82">
        <v>130000</v>
      </c>
      <c r="K106" s="93"/>
    </row>
    <row r="107" spans="1:11" ht="15.6" outlineLevel="4" x14ac:dyDescent="0.3">
      <c r="A107" s="109" t="s">
        <v>350</v>
      </c>
      <c r="B107" s="110" t="s">
        <v>70</v>
      </c>
      <c r="C107" s="110" t="s">
        <v>115</v>
      </c>
      <c r="D107" s="110" t="s">
        <v>116</v>
      </c>
      <c r="E107" s="110" t="s">
        <v>117</v>
      </c>
      <c r="F107" s="110" t="s">
        <v>72</v>
      </c>
      <c r="G107" s="110"/>
      <c r="H107" s="83">
        <v>130000</v>
      </c>
      <c r="I107" s="83">
        <v>130000</v>
      </c>
      <c r="J107" s="83">
        <v>130000</v>
      </c>
      <c r="K107" s="93"/>
    </row>
    <row r="108" spans="1:11" ht="15.6" outlineLevel="4" x14ac:dyDescent="0.3">
      <c r="A108" s="109" t="s">
        <v>350</v>
      </c>
      <c r="B108" s="110" t="s">
        <v>70</v>
      </c>
      <c r="C108" s="110" t="s">
        <v>115</v>
      </c>
      <c r="D108" s="110" t="s">
        <v>116</v>
      </c>
      <c r="E108" s="110" t="s">
        <v>74</v>
      </c>
      <c r="F108" s="110" t="s">
        <v>72</v>
      </c>
      <c r="G108" s="110"/>
      <c r="H108" s="83">
        <v>65000</v>
      </c>
      <c r="I108" s="83">
        <v>0</v>
      </c>
      <c r="J108" s="83">
        <v>0</v>
      </c>
      <c r="K108" s="93"/>
    </row>
    <row r="109" spans="1:11" ht="46.8" outlineLevel="3" x14ac:dyDescent="0.3">
      <c r="A109" s="109" t="s">
        <v>399</v>
      </c>
      <c r="B109" s="110" t="s">
        <v>64</v>
      </c>
      <c r="C109" s="110" t="s">
        <v>115</v>
      </c>
      <c r="D109" s="110" t="s">
        <v>400</v>
      </c>
      <c r="E109" s="110" t="s">
        <v>64</v>
      </c>
      <c r="F109" s="110" t="s">
        <v>64</v>
      </c>
      <c r="G109" s="110"/>
      <c r="H109" s="82">
        <v>2523843.4900000002</v>
      </c>
      <c r="I109" s="82">
        <v>0</v>
      </c>
      <c r="J109" s="82">
        <v>0</v>
      </c>
      <c r="K109" s="93"/>
    </row>
    <row r="110" spans="1:11" ht="31.2" outlineLevel="4" x14ac:dyDescent="0.3">
      <c r="A110" s="109" t="s">
        <v>360</v>
      </c>
      <c r="B110" s="110" t="s">
        <v>70</v>
      </c>
      <c r="C110" s="110" t="s">
        <v>115</v>
      </c>
      <c r="D110" s="110" t="s">
        <v>400</v>
      </c>
      <c r="E110" s="110" t="s">
        <v>117</v>
      </c>
      <c r="F110" s="110" t="s">
        <v>85</v>
      </c>
      <c r="G110" s="110" t="s">
        <v>104</v>
      </c>
      <c r="H110" s="83">
        <v>523843.49</v>
      </c>
      <c r="I110" s="83">
        <v>0</v>
      </c>
      <c r="J110" s="83">
        <v>0</v>
      </c>
      <c r="K110" s="93"/>
    </row>
    <row r="111" spans="1:11" ht="31.2" outlineLevel="4" x14ac:dyDescent="0.3">
      <c r="A111" s="109" t="s">
        <v>360</v>
      </c>
      <c r="B111" s="110" t="s">
        <v>70</v>
      </c>
      <c r="C111" s="110" t="s">
        <v>115</v>
      </c>
      <c r="D111" s="110" t="s">
        <v>400</v>
      </c>
      <c r="E111" s="110" t="s">
        <v>117</v>
      </c>
      <c r="F111" s="110" t="s">
        <v>85</v>
      </c>
      <c r="G111" s="110" t="s">
        <v>401</v>
      </c>
      <c r="H111" s="83">
        <v>2000000</v>
      </c>
      <c r="I111" s="83">
        <v>0</v>
      </c>
      <c r="J111" s="83">
        <v>0</v>
      </c>
      <c r="K111" s="93"/>
    </row>
    <row r="112" spans="1:11" ht="46.8" outlineLevel="3" x14ac:dyDescent="0.3">
      <c r="A112" s="109" t="s">
        <v>399</v>
      </c>
      <c r="B112" s="110" t="s">
        <v>64</v>
      </c>
      <c r="C112" s="110" t="s">
        <v>115</v>
      </c>
      <c r="D112" s="110" t="s">
        <v>402</v>
      </c>
      <c r="E112" s="110" t="s">
        <v>64</v>
      </c>
      <c r="F112" s="110" t="s">
        <v>64</v>
      </c>
      <c r="G112" s="110"/>
      <c r="H112" s="82">
        <v>440320</v>
      </c>
      <c r="I112" s="82">
        <v>0</v>
      </c>
      <c r="J112" s="82">
        <v>0</v>
      </c>
      <c r="K112" s="93"/>
    </row>
    <row r="113" spans="1:11" ht="31.2" outlineLevel="4" x14ac:dyDescent="0.3">
      <c r="A113" s="109" t="s">
        <v>360</v>
      </c>
      <c r="B113" s="110" t="s">
        <v>70</v>
      </c>
      <c r="C113" s="110" t="s">
        <v>115</v>
      </c>
      <c r="D113" s="110" t="s">
        <v>402</v>
      </c>
      <c r="E113" s="110" t="s">
        <v>117</v>
      </c>
      <c r="F113" s="110" t="s">
        <v>85</v>
      </c>
      <c r="G113" s="110" t="s">
        <v>102</v>
      </c>
      <c r="H113" s="83">
        <v>440320</v>
      </c>
      <c r="I113" s="83">
        <v>0</v>
      </c>
      <c r="J113" s="83">
        <v>0</v>
      </c>
      <c r="K113" s="93"/>
    </row>
    <row r="114" spans="1:11" ht="62.4" outlineLevel="3" x14ac:dyDescent="0.3">
      <c r="A114" s="109" t="s">
        <v>403</v>
      </c>
      <c r="B114" s="110" t="s">
        <v>64</v>
      </c>
      <c r="C114" s="110" t="s">
        <v>115</v>
      </c>
      <c r="D114" s="110" t="s">
        <v>118</v>
      </c>
      <c r="E114" s="110" t="s">
        <v>64</v>
      </c>
      <c r="F114" s="110" t="s">
        <v>64</v>
      </c>
      <c r="G114" s="110"/>
      <c r="H114" s="82">
        <v>178000.02</v>
      </c>
      <c r="I114" s="82">
        <v>178000</v>
      </c>
      <c r="J114" s="82">
        <v>178000</v>
      </c>
      <c r="K114" s="93"/>
    </row>
    <row r="115" spans="1:11" ht="15.6" outlineLevel="4" x14ac:dyDescent="0.3">
      <c r="A115" s="109" t="s">
        <v>350</v>
      </c>
      <c r="B115" s="110" t="s">
        <v>70</v>
      </c>
      <c r="C115" s="110" t="s">
        <v>115</v>
      </c>
      <c r="D115" s="110" t="s">
        <v>118</v>
      </c>
      <c r="E115" s="110" t="s">
        <v>117</v>
      </c>
      <c r="F115" s="110" t="s">
        <v>72</v>
      </c>
      <c r="G115" s="110"/>
      <c r="H115" s="83">
        <v>100000.02</v>
      </c>
      <c r="I115" s="83">
        <v>100000</v>
      </c>
      <c r="J115" s="83">
        <v>100000</v>
      </c>
      <c r="K115" s="93"/>
    </row>
    <row r="116" spans="1:11" ht="15.6" outlineLevel="4" x14ac:dyDescent="0.3">
      <c r="A116" s="109" t="s">
        <v>350</v>
      </c>
      <c r="B116" s="110" t="s">
        <v>70</v>
      </c>
      <c r="C116" s="110" t="s">
        <v>115</v>
      </c>
      <c r="D116" s="110" t="s">
        <v>118</v>
      </c>
      <c r="E116" s="110" t="s">
        <v>74</v>
      </c>
      <c r="F116" s="110" t="s">
        <v>72</v>
      </c>
      <c r="G116" s="110"/>
      <c r="H116" s="83">
        <v>78000</v>
      </c>
      <c r="I116" s="83">
        <v>78000</v>
      </c>
      <c r="J116" s="83">
        <v>78000</v>
      </c>
      <c r="K116" s="93"/>
    </row>
    <row r="117" spans="1:11" ht="62.4" outlineLevel="3" x14ac:dyDescent="0.3">
      <c r="A117" s="109" t="s">
        <v>404</v>
      </c>
      <c r="B117" s="110" t="s">
        <v>64</v>
      </c>
      <c r="C117" s="110" t="s">
        <v>115</v>
      </c>
      <c r="D117" s="110" t="s">
        <v>312</v>
      </c>
      <c r="E117" s="110" t="s">
        <v>64</v>
      </c>
      <c r="F117" s="110" t="s">
        <v>64</v>
      </c>
      <c r="G117" s="110"/>
      <c r="H117" s="82">
        <v>3256292.39</v>
      </c>
      <c r="I117" s="82">
        <v>3241631.74</v>
      </c>
      <c r="J117" s="82">
        <v>3241631.74</v>
      </c>
      <c r="K117" s="93"/>
    </row>
    <row r="118" spans="1:11" ht="31.2" outlineLevel="4" x14ac:dyDescent="0.3">
      <c r="A118" s="109" t="s">
        <v>360</v>
      </c>
      <c r="B118" s="110" t="s">
        <v>70</v>
      </c>
      <c r="C118" s="110" t="s">
        <v>115</v>
      </c>
      <c r="D118" s="110" t="s">
        <v>312</v>
      </c>
      <c r="E118" s="110" t="s">
        <v>117</v>
      </c>
      <c r="F118" s="110" t="s">
        <v>85</v>
      </c>
      <c r="G118" s="110" t="s">
        <v>104</v>
      </c>
      <c r="H118" s="83">
        <v>324163.17</v>
      </c>
      <c r="I118" s="83">
        <v>324163.17</v>
      </c>
      <c r="J118" s="83">
        <v>324163.17</v>
      </c>
      <c r="K118" s="93"/>
    </row>
    <row r="119" spans="1:11" ht="31.2" outlineLevel="4" x14ac:dyDescent="0.3">
      <c r="A119" s="109" t="s">
        <v>360</v>
      </c>
      <c r="B119" s="110" t="s">
        <v>70</v>
      </c>
      <c r="C119" s="110" t="s">
        <v>115</v>
      </c>
      <c r="D119" s="110" t="s">
        <v>312</v>
      </c>
      <c r="E119" s="110" t="s">
        <v>117</v>
      </c>
      <c r="F119" s="110" t="s">
        <v>85</v>
      </c>
      <c r="G119" s="110" t="s">
        <v>313</v>
      </c>
      <c r="H119" s="83">
        <v>2932129.22</v>
      </c>
      <c r="I119" s="83">
        <v>2917468.57</v>
      </c>
      <c r="J119" s="83">
        <v>2917468.57</v>
      </c>
      <c r="K119" s="93"/>
    </row>
    <row r="120" spans="1:11" ht="46.8" outlineLevel="3" x14ac:dyDescent="0.3">
      <c r="A120" s="109" t="s">
        <v>405</v>
      </c>
      <c r="B120" s="110" t="s">
        <v>64</v>
      </c>
      <c r="C120" s="110" t="s">
        <v>115</v>
      </c>
      <c r="D120" s="110" t="s">
        <v>271</v>
      </c>
      <c r="E120" s="110" t="s">
        <v>64</v>
      </c>
      <c r="F120" s="110" t="s">
        <v>64</v>
      </c>
      <c r="G120" s="110"/>
      <c r="H120" s="82">
        <v>12526023.51</v>
      </c>
      <c r="I120" s="82">
        <v>12526023.51</v>
      </c>
      <c r="J120" s="82">
        <v>12526023.51</v>
      </c>
      <c r="K120" s="93"/>
    </row>
    <row r="121" spans="1:11" ht="78" outlineLevel="4" x14ac:dyDescent="0.3">
      <c r="A121" s="109" t="s">
        <v>406</v>
      </c>
      <c r="B121" s="110" t="s">
        <v>70</v>
      </c>
      <c r="C121" s="110" t="s">
        <v>115</v>
      </c>
      <c r="D121" s="110" t="s">
        <v>271</v>
      </c>
      <c r="E121" s="110" t="s">
        <v>270</v>
      </c>
      <c r="F121" s="110" t="s">
        <v>314</v>
      </c>
      <c r="G121" s="110" t="s">
        <v>272</v>
      </c>
      <c r="H121" s="83">
        <v>12513510</v>
      </c>
      <c r="I121" s="83">
        <v>12513510</v>
      </c>
      <c r="J121" s="83">
        <v>12513510</v>
      </c>
      <c r="K121" s="93"/>
    </row>
    <row r="122" spans="1:11" ht="78" outlineLevel="4" x14ac:dyDescent="0.3">
      <c r="A122" s="109" t="s">
        <v>406</v>
      </c>
      <c r="B122" s="110" t="s">
        <v>70</v>
      </c>
      <c r="C122" s="110" t="s">
        <v>115</v>
      </c>
      <c r="D122" s="110" t="s">
        <v>271</v>
      </c>
      <c r="E122" s="110" t="s">
        <v>270</v>
      </c>
      <c r="F122" s="110" t="s">
        <v>314</v>
      </c>
      <c r="G122" s="110" t="s">
        <v>104</v>
      </c>
      <c r="H122" s="83">
        <v>12513.51</v>
      </c>
      <c r="I122" s="83">
        <v>12513.51</v>
      </c>
      <c r="J122" s="83">
        <v>12513.51</v>
      </c>
      <c r="K122" s="93"/>
    </row>
    <row r="123" spans="1:11" ht="15.6" outlineLevel="2" x14ac:dyDescent="0.3">
      <c r="A123" s="109" t="s">
        <v>407</v>
      </c>
      <c r="B123" s="110" t="s">
        <v>64</v>
      </c>
      <c r="C123" s="110" t="s">
        <v>119</v>
      </c>
      <c r="D123" s="110" t="s">
        <v>66</v>
      </c>
      <c r="E123" s="110" t="s">
        <v>64</v>
      </c>
      <c r="F123" s="110" t="s">
        <v>64</v>
      </c>
      <c r="G123" s="110"/>
      <c r="H123" s="82">
        <v>18946109.199999999</v>
      </c>
      <c r="I123" s="82">
        <v>14282506.779999999</v>
      </c>
      <c r="J123" s="82">
        <v>14282506.779999999</v>
      </c>
      <c r="K123" s="93"/>
    </row>
    <row r="124" spans="1:11" ht="62.4" outlineLevel="3" x14ac:dyDescent="0.3">
      <c r="A124" s="109" t="s">
        <v>570</v>
      </c>
      <c r="B124" s="110" t="s">
        <v>64</v>
      </c>
      <c r="C124" s="110" t="s">
        <v>119</v>
      </c>
      <c r="D124" s="110" t="s">
        <v>571</v>
      </c>
      <c r="E124" s="110" t="s">
        <v>64</v>
      </c>
      <c r="F124" s="110" t="s">
        <v>64</v>
      </c>
      <c r="G124" s="110"/>
      <c r="H124" s="82">
        <v>1669425.2</v>
      </c>
      <c r="I124" s="82">
        <v>0</v>
      </c>
      <c r="J124" s="82">
        <v>0</v>
      </c>
      <c r="K124" s="93"/>
    </row>
    <row r="125" spans="1:11" ht="31.2" outlineLevel="4" x14ac:dyDescent="0.3">
      <c r="A125" s="109" t="s">
        <v>360</v>
      </c>
      <c r="B125" s="110" t="s">
        <v>70</v>
      </c>
      <c r="C125" s="110" t="s">
        <v>119</v>
      </c>
      <c r="D125" s="110" t="s">
        <v>571</v>
      </c>
      <c r="E125" s="110" t="s">
        <v>74</v>
      </c>
      <c r="F125" s="110" t="s">
        <v>85</v>
      </c>
      <c r="G125" s="110" t="s">
        <v>104</v>
      </c>
      <c r="H125" s="83">
        <v>637425.19999999995</v>
      </c>
      <c r="I125" s="83">
        <v>0</v>
      </c>
      <c r="J125" s="83">
        <v>0</v>
      </c>
      <c r="K125" s="93"/>
    </row>
    <row r="126" spans="1:11" ht="31.2" outlineLevel="4" x14ac:dyDescent="0.3">
      <c r="A126" s="109" t="s">
        <v>360</v>
      </c>
      <c r="B126" s="110" t="s">
        <v>70</v>
      </c>
      <c r="C126" s="110" t="s">
        <v>119</v>
      </c>
      <c r="D126" s="110" t="s">
        <v>571</v>
      </c>
      <c r="E126" s="110" t="s">
        <v>74</v>
      </c>
      <c r="F126" s="110" t="s">
        <v>85</v>
      </c>
      <c r="G126" s="110" t="s">
        <v>572</v>
      </c>
      <c r="H126" s="83">
        <v>1032000</v>
      </c>
      <c r="I126" s="83">
        <v>0</v>
      </c>
      <c r="J126" s="83">
        <v>0</v>
      </c>
      <c r="K126" s="93"/>
    </row>
    <row r="127" spans="1:11" ht="46.8" outlineLevel="3" x14ac:dyDescent="0.3">
      <c r="A127" s="109" t="s">
        <v>408</v>
      </c>
      <c r="B127" s="110" t="s">
        <v>64</v>
      </c>
      <c r="C127" s="110" t="s">
        <v>119</v>
      </c>
      <c r="D127" s="110" t="s">
        <v>409</v>
      </c>
      <c r="E127" s="110" t="s">
        <v>64</v>
      </c>
      <c r="F127" s="110" t="s">
        <v>64</v>
      </c>
      <c r="G127" s="110"/>
      <c r="H127" s="82">
        <v>9610778.0700000003</v>
      </c>
      <c r="I127" s="82">
        <v>9140978.0700000003</v>
      </c>
      <c r="J127" s="82">
        <v>9140978.0700000003</v>
      </c>
      <c r="K127" s="93"/>
    </row>
    <row r="128" spans="1:11" ht="31.2" outlineLevel="4" x14ac:dyDescent="0.3">
      <c r="A128" s="109" t="s">
        <v>360</v>
      </c>
      <c r="B128" s="110" t="s">
        <v>70</v>
      </c>
      <c r="C128" s="110" t="s">
        <v>119</v>
      </c>
      <c r="D128" s="110" t="s">
        <v>409</v>
      </c>
      <c r="E128" s="110" t="s">
        <v>74</v>
      </c>
      <c r="F128" s="110" t="s">
        <v>85</v>
      </c>
      <c r="G128" s="110" t="s">
        <v>104</v>
      </c>
      <c r="H128" s="83">
        <v>5.2</v>
      </c>
      <c r="I128" s="83">
        <v>0</v>
      </c>
      <c r="J128" s="83">
        <v>0</v>
      </c>
      <c r="K128" s="93"/>
    </row>
    <row r="129" spans="1:11" ht="31.2" outlineLevel="4" x14ac:dyDescent="0.3">
      <c r="A129" s="109" t="s">
        <v>360</v>
      </c>
      <c r="B129" s="110" t="s">
        <v>70</v>
      </c>
      <c r="C129" s="110" t="s">
        <v>119</v>
      </c>
      <c r="D129" s="110" t="s">
        <v>409</v>
      </c>
      <c r="E129" s="110" t="s">
        <v>74</v>
      </c>
      <c r="F129" s="110" t="s">
        <v>85</v>
      </c>
      <c r="G129" s="110" t="s">
        <v>410</v>
      </c>
      <c r="H129" s="83">
        <v>9301731.2400000002</v>
      </c>
      <c r="I129" s="83">
        <v>8831936.4399999995</v>
      </c>
      <c r="J129" s="83">
        <v>8831936.4399999995</v>
      </c>
      <c r="K129" s="93"/>
    </row>
    <row r="130" spans="1:11" ht="31.2" outlineLevel="4" x14ac:dyDescent="0.3">
      <c r="A130" s="109" t="s">
        <v>388</v>
      </c>
      <c r="B130" s="110" t="s">
        <v>70</v>
      </c>
      <c r="C130" s="110" t="s">
        <v>119</v>
      </c>
      <c r="D130" s="110" t="s">
        <v>409</v>
      </c>
      <c r="E130" s="110" t="s">
        <v>74</v>
      </c>
      <c r="F130" s="110" t="s">
        <v>154</v>
      </c>
      <c r="G130" s="110" t="s">
        <v>410</v>
      </c>
      <c r="H130" s="83">
        <v>309041.63</v>
      </c>
      <c r="I130" s="83">
        <v>309041.63</v>
      </c>
      <c r="J130" s="83">
        <v>309041.63</v>
      </c>
      <c r="K130" s="93"/>
    </row>
    <row r="131" spans="1:11" ht="15.6" outlineLevel="3" x14ac:dyDescent="0.3">
      <c r="A131" s="109" t="s">
        <v>382</v>
      </c>
      <c r="B131" s="110" t="s">
        <v>64</v>
      </c>
      <c r="C131" s="110" t="s">
        <v>119</v>
      </c>
      <c r="D131" s="110" t="s">
        <v>120</v>
      </c>
      <c r="E131" s="110" t="s">
        <v>64</v>
      </c>
      <c r="F131" s="110" t="s">
        <v>64</v>
      </c>
      <c r="G131" s="110"/>
      <c r="H131" s="82">
        <v>7665905.9299999997</v>
      </c>
      <c r="I131" s="82">
        <v>5141528.71</v>
      </c>
      <c r="J131" s="82">
        <v>5141528.71</v>
      </c>
      <c r="K131" s="93"/>
    </row>
    <row r="132" spans="1:11" ht="15.6" outlineLevel="4" x14ac:dyDescent="0.3">
      <c r="A132" s="109" t="s">
        <v>359</v>
      </c>
      <c r="B132" s="110" t="s">
        <v>70</v>
      </c>
      <c r="C132" s="110" t="s">
        <v>119</v>
      </c>
      <c r="D132" s="110" t="s">
        <v>120</v>
      </c>
      <c r="E132" s="110" t="s">
        <v>74</v>
      </c>
      <c r="F132" s="110" t="s">
        <v>84</v>
      </c>
      <c r="G132" s="110"/>
      <c r="H132" s="83">
        <v>2318475</v>
      </c>
      <c r="I132" s="83">
        <v>1438498.58</v>
      </c>
      <c r="J132" s="83">
        <v>1438498.58</v>
      </c>
      <c r="K132" s="93"/>
    </row>
    <row r="133" spans="1:11" ht="31.2" outlineLevel="4" x14ac:dyDescent="0.3">
      <c r="A133" s="109" t="s">
        <v>360</v>
      </c>
      <c r="B133" s="110" t="s">
        <v>70</v>
      </c>
      <c r="C133" s="110" t="s">
        <v>119</v>
      </c>
      <c r="D133" s="110" t="s">
        <v>120</v>
      </c>
      <c r="E133" s="110" t="s">
        <v>74</v>
      </c>
      <c r="F133" s="110" t="s">
        <v>85</v>
      </c>
      <c r="G133" s="110"/>
      <c r="H133" s="83">
        <v>5004415.1100000003</v>
      </c>
      <c r="I133" s="83">
        <v>3389898.76</v>
      </c>
      <c r="J133" s="83">
        <v>3389898.76</v>
      </c>
      <c r="K133" s="93"/>
    </row>
    <row r="134" spans="1:11" ht="15.6" outlineLevel="4" x14ac:dyDescent="0.3">
      <c r="A134" s="109" t="s">
        <v>350</v>
      </c>
      <c r="B134" s="110" t="s">
        <v>70</v>
      </c>
      <c r="C134" s="110" t="s">
        <v>119</v>
      </c>
      <c r="D134" s="110" t="s">
        <v>120</v>
      </c>
      <c r="E134" s="110" t="s">
        <v>74</v>
      </c>
      <c r="F134" s="110" t="s">
        <v>72</v>
      </c>
      <c r="G134" s="110"/>
      <c r="H134" s="83">
        <v>150783</v>
      </c>
      <c r="I134" s="83">
        <v>150783</v>
      </c>
      <c r="J134" s="83">
        <v>150783</v>
      </c>
      <c r="K134" s="93"/>
    </row>
    <row r="135" spans="1:11" ht="31.2" outlineLevel="4" x14ac:dyDescent="0.3">
      <c r="A135" s="109" t="s">
        <v>388</v>
      </c>
      <c r="B135" s="110" t="s">
        <v>70</v>
      </c>
      <c r="C135" s="110" t="s">
        <v>119</v>
      </c>
      <c r="D135" s="110" t="s">
        <v>120</v>
      </c>
      <c r="E135" s="110" t="s">
        <v>74</v>
      </c>
      <c r="F135" s="110" t="s">
        <v>154</v>
      </c>
      <c r="G135" s="110"/>
      <c r="H135" s="83">
        <v>8000</v>
      </c>
      <c r="I135" s="83">
        <v>8000</v>
      </c>
      <c r="J135" s="83">
        <v>8000</v>
      </c>
      <c r="K135" s="93"/>
    </row>
    <row r="136" spans="1:11" ht="31.2" outlineLevel="4" x14ac:dyDescent="0.3">
      <c r="A136" s="109" t="s">
        <v>351</v>
      </c>
      <c r="B136" s="110" t="s">
        <v>70</v>
      </c>
      <c r="C136" s="110" t="s">
        <v>119</v>
      </c>
      <c r="D136" s="110" t="s">
        <v>120</v>
      </c>
      <c r="E136" s="110" t="s">
        <v>74</v>
      </c>
      <c r="F136" s="110" t="s">
        <v>303</v>
      </c>
      <c r="G136" s="110"/>
      <c r="H136" s="83">
        <v>181824.45</v>
      </c>
      <c r="I136" s="83">
        <v>151940</v>
      </c>
      <c r="J136" s="83">
        <v>151940</v>
      </c>
      <c r="K136" s="93"/>
    </row>
    <row r="137" spans="1:11" ht="62.4" outlineLevel="4" x14ac:dyDescent="0.3">
      <c r="A137" s="109" t="s">
        <v>411</v>
      </c>
      <c r="B137" s="110" t="s">
        <v>70</v>
      </c>
      <c r="C137" s="110" t="s">
        <v>119</v>
      </c>
      <c r="D137" s="110" t="s">
        <v>120</v>
      </c>
      <c r="E137" s="110" t="s">
        <v>86</v>
      </c>
      <c r="F137" s="110" t="s">
        <v>412</v>
      </c>
      <c r="G137" s="110"/>
      <c r="H137" s="83">
        <v>2408.37</v>
      </c>
      <c r="I137" s="83">
        <v>2408.37</v>
      </c>
      <c r="J137" s="83">
        <v>2408.37</v>
      </c>
      <c r="K137" s="93"/>
    </row>
    <row r="138" spans="1:11" ht="15.6" outlineLevel="1" x14ac:dyDescent="0.3">
      <c r="A138" s="109" t="s">
        <v>413</v>
      </c>
      <c r="B138" s="110" t="s">
        <v>64</v>
      </c>
      <c r="C138" s="110" t="s">
        <v>121</v>
      </c>
      <c r="D138" s="110" t="s">
        <v>66</v>
      </c>
      <c r="E138" s="110" t="s">
        <v>64</v>
      </c>
      <c r="F138" s="110" t="s">
        <v>64</v>
      </c>
      <c r="G138" s="110"/>
      <c r="H138" s="82">
        <v>50000</v>
      </c>
      <c r="I138" s="82">
        <v>28050</v>
      </c>
      <c r="J138" s="82">
        <v>28050</v>
      </c>
      <c r="K138" s="93"/>
    </row>
    <row r="139" spans="1:11" ht="46.8" outlineLevel="2" x14ac:dyDescent="0.3">
      <c r="A139" s="109" t="s">
        <v>414</v>
      </c>
      <c r="B139" s="110" t="s">
        <v>64</v>
      </c>
      <c r="C139" s="110" t="s">
        <v>122</v>
      </c>
      <c r="D139" s="110" t="s">
        <v>66</v>
      </c>
      <c r="E139" s="110" t="s">
        <v>64</v>
      </c>
      <c r="F139" s="110" t="s">
        <v>64</v>
      </c>
      <c r="G139" s="110"/>
      <c r="H139" s="82">
        <v>50000</v>
      </c>
      <c r="I139" s="82">
        <v>28050</v>
      </c>
      <c r="J139" s="82">
        <v>28050</v>
      </c>
      <c r="K139" s="93"/>
    </row>
    <row r="140" spans="1:11" ht="78" outlineLevel="3" x14ac:dyDescent="0.3">
      <c r="A140" s="109" t="s">
        <v>368</v>
      </c>
      <c r="B140" s="110" t="s">
        <v>64</v>
      </c>
      <c r="C140" s="110" t="s">
        <v>122</v>
      </c>
      <c r="D140" s="110" t="s">
        <v>92</v>
      </c>
      <c r="E140" s="110" t="s">
        <v>64</v>
      </c>
      <c r="F140" s="110" t="s">
        <v>64</v>
      </c>
      <c r="G140" s="110"/>
      <c r="H140" s="82">
        <v>50000</v>
      </c>
      <c r="I140" s="82">
        <v>28050</v>
      </c>
      <c r="J140" s="82">
        <v>28050</v>
      </c>
      <c r="K140" s="93"/>
    </row>
    <row r="141" spans="1:11" ht="15.6" outlineLevel="4" x14ac:dyDescent="0.3">
      <c r="A141" s="109" t="s">
        <v>350</v>
      </c>
      <c r="B141" s="110" t="s">
        <v>70</v>
      </c>
      <c r="C141" s="110" t="s">
        <v>122</v>
      </c>
      <c r="D141" s="110" t="s">
        <v>92</v>
      </c>
      <c r="E141" s="110" t="s">
        <v>74</v>
      </c>
      <c r="F141" s="110" t="s">
        <v>72</v>
      </c>
      <c r="G141" s="110"/>
      <c r="H141" s="83">
        <v>50000</v>
      </c>
      <c r="I141" s="83">
        <v>28050</v>
      </c>
      <c r="J141" s="83">
        <v>28050</v>
      </c>
      <c r="K141" s="93"/>
    </row>
    <row r="142" spans="1:11" ht="15.6" outlineLevel="1" x14ac:dyDescent="0.3">
      <c r="A142" s="109" t="s">
        <v>415</v>
      </c>
      <c r="B142" s="110" t="s">
        <v>64</v>
      </c>
      <c r="C142" s="110" t="s">
        <v>148</v>
      </c>
      <c r="D142" s="110" t="s">
        <v>66</v>
      </c>
      <c r="E142" s="110" t="s">
        <v>64</v>
      </c>
      <c r="F142" s="110" t="s">
        <v>64</v>
      </c>
      <c r="G142" s="110"/>
      <c r="H142" s="82">
        <v>1259078.2</v>
      </c>
      <c r="I142" s="82">
        <v>1259078.2</v>
      </c>
      <c r="J142" s="82">
        <v>1259078.2</v>
      </c>
      <c r="K142" s="93"/>
    </row>
    <row r="143" spans="1:11" ht="15.6" outlineLevel="2" x14ac:dyDescent="0.3">
      <c r="A143" s="109" t="s">
        <v>416</v>
      </c>
      <c r="B143" s="110" t="s">
        <v>64</v>
      </c>
      <c r="C143" s="110" t="s">
        <v>149</v>
      </c>
      <c r="D143" s="110" t="s">
        <v>66</v>
      </c>
      <c r="E143" s="110" t="s">
        <v>64</v>
      </c>
      <c r="F143" s="110" t="s">
        <v>64</v>
      </c>
      <c r="G143" s="110"/>
      <c r="H143" s="82">
        <v>1259078.2</v>
      </c>
      <c r="I143" s="82">
        <v>1259078.2</v>
      </c>
      <c r="J143" s="82">
        <v>1259078.2</v>
      </c>
      <c r="K143" s="93"/>
    </row>
    <row r="144" spans="1:11" ht="78" outlineLevel="3" x14ac:dyDescent="0.3">
      <c r="A144" s="109" t="s">
        <v>417</v>
      </c>
      <c r="B144" s="110" t="s">
        <v>64</v>
      </c>
      <c r="C144" s="110" t="s">
        <v>149</v>
      </c>
      <c r="D144" s="110" t="s">
        <v>418</v>
      </c>
      <c r="E144" s="110" t="s">
        <v>64</v>
      </c>
      <c r="F144" s="110" t="s">
        <v>64</v>
      </c>
      <c r="G144" s="110"/>
      <c r="H144" s="82">
        <v>1259078.2</v>
      </c>
      <c r="I144" s="82">
        <v>1259078.2</v>
      </c>
      <c r="J144" s="82">
        <v>1259078.2</v>
      </c>
      <c r="K144" s="93"/>
    </row>
    <row r="145" spans="1:11" ht="31.2" outlineLevel="4" x14ac:dyDescent="0.3">
      <c r="A145" s="109" t="s">
        <v>360</v>
      </c>
      <c r="B145" s="110" t="s">
        <v>70</v>
      </c>
      <c r="C145" s="110" t="s">
        <v>149</v>
      </c>
      <c r="D145" s="110" t="s">
        <v>418</v>
      </c>
      <c r="E145" s="110" t="s">
        <v>74</v>
      </c>
      <c r="F145" s="110" t="s">
        <v>85</v>
      </c>
      <c r="G145" s="110" t="s">
        <v>104</v>
      </c>
      <c r="H145" s="83">
        <v>11540.42</v>
      </c>
      <c r="I145" s="83">
        <v>11540.42</v>
      </c>
      <c r="J145" s="83">
        <v>11540.42</v>
      </c>
      <c r="K145" s="93"/>
    </row>
    <row r="146" spans="1:11" ht="31.2" outlineLevel="4" x14ac:dyDescent="0.3">
      <c r="A146" s="109" t="s">
        <v>360</v>
      </c>
      <c r="B146" s="110" t="s">
        <v>70</v>
      </c>
      <c r="C146" s="110" t="s">
        <v>149</v>
      </c>
      <c r="D146" s="110" t="s">
        <v>418</v>
      </c>
      <c r="E146" s="110" t="s">
        <v>74</v>
      </c>
      <c r="F146" s="110" t="s">
        <v>85</v>
      </c>
      <c r="G146" s="110" t="s">
        <v>419</v>
      </c>
      <c r="H146" s="83">
        <v>1247537.78</v>
      </c>
      <c r="I146" s="83">
        <v>1247537.78</v>
      </c>
      <c r="J146" s="83">
        <v>1247537.78</v>
      </c>
      <c r="K146" s="93"/>
    </row>
    <row r="147" spans="1:11" ht="15.6" outlineLevel="1" x14ac:dyDescent="0.3">
      <c r="A147" s="109" t="s">
        <v>420</v>
      </c>
      <c r="B147" s="110" t="s">
        <v>64</v>
      </c>
      <c r="C147" s="110" t="s">
        <v>123</v>
      </c>
      <c r="D147" s="110" t="s">
        <v>66</v>
      </c>
      <c r="E147" s="110" t="s">
        <v>64</v>
      </c>
      <c r="F147" s="110" t="s">
        <v>64</v>
      </c>
      <c r="G147" s="110"/>
      <c r="H147" s="82">
        <v>499800</v>
      </c>
      <c r="I147" s="82">
        <v>324357.33</v>
      </c>
      <c r="J147" s="82">
        <v>324357.33</v>
      </c>
      <c r="K147" s="93"/>
    </row>
    <row r="148" spans="1:11" ht="15.6" outlineLevel="2" x14ac:dyDescent="0.3">
      <c r="A148" s="109" t="s">
        <v>421</v>
      </c>
      <c r="B148" s="110" t="s">
        <v>64</v>
      </c>
      <c r="C148" s="110" t="s">
        <v>124</v>
      </c>
      <c r="D148" s="110" t="s">
        <v>66</v>
      </c>
      <c r="E148" s="110" t="s">
        <v>64</v>
      </c>
      <c r="F148" s="110" t="s">
        <v>64</v>
      </c>
      <c r="G148" s="110"/>
      <c r="H148" s="82">
        <v>121000</v>
      </c>
      <c r="I148" s="82">
        <v>80568.08</v>
      </c>
      <c r="J148" s="82">
        <v>80568.08</v>
      </c>
      <c r="K148" s="93"/>
    </row>
    <row r="149" spans="1:11" ht="46.8" outlineLevel="3" x14ac:dyDescent="0.3">
      <c r="A149" s="109" t="s">
        <v>422</v>
      </c>
      <c r="B149" s="110" t="s">
        <v>64</v>
      </c>
      <c r="C149" s="110" t="s">
        <v>124</v>
      </c>
      <c r="D149" s="110" t="s">
        <v>125</v>
      </c>
      <c r="E149" s="110" t="s">
        <v>64</v>
      </c>
      <c r="F149" s="110" t="s">
        <v>64</v>
      </c>
      <c r="G149" s="110"/>
      <c r="H149" s="82">
        <v>121000</v>
      </c>
      <c r="I149" s="82">
        <v>80568.08</v>
      </c>
      <c r="J149" s="82">
        <v>80568.08</v>
      </c>
      <c r="K149" s="93"/>
    </row>
    <row r="150" spans="1:11" ht="46.8" outlineLevel="4" x14ac:dyDescent="0.3">
      <c r="A150" s="109" t="s">
        <v>423</v>
      </c>
      <c r="B150" s="110" t="s">
        <v>70</v>
      </c>
      <c r="C150" s="110" t="s">
        <v>124</v>
      </c>
      <c r="D150" s="110" t="s">
        <v>125</v>
      </c>
      <c r="E150" s="110" t="s">
        <v>126</v>
      </c>
      <c r="F150" s="110" t="s">
        <v>315</v>
      </c>
      <c r="G150" s="110"/>
      <c r="H150" s="83">
        <v>121000</v>
      </c>
      <c r="I150" s="83">
        <v>80568.08</v>
      </c>
      <c r="J150" s="83">
        <v>80568.08</v>
      </c>
      <c r="K150" s="93"/>
    </row>
    <row r="151" spans="1:11" ht="31.2" outlineLevel="2" x14ac:dyDescent="0.3">
      <c r="A151" s="109" t="s">
        <v>424</v>
      </c>
      <c r="B151" s="110" t="s">
        <v>64</v>
      </c>
      <c r="C151" s="110" t="s">
        <v>127</v>
      </c>
      <c r="D151" s="110" t="s">
        <v>66</v>
      </c>
      <c r="E151" s="110" t="s">
        <v>64</v>
      </c>
      <c r="F151" s="110" t="s">
        <v>64</v>
      </c>
      <c r="G151" s="110"/>
      <c r="H151" s="82">
        <v>109495</v>
      </c>
      <c r="I151" s="82">
        <v>72314.75</v>
      </c>
      <c r="J151" s="82">
        <v>72314.75</v>
      </c>
      <c r="K151" s="93"/>
    </row>
    <row r="152" spans="1:11" ht="93.6" outlineLevel="3" x14ac:dyDescent="0.3">
      <c r="A152" s="109" t="s">
        <v>425</v>
      </c>
      <c r="B152" s="110" t="s">
        <v>64</v>
      </c>
      <c r="C152" s="110" t="s">
        <v>127</v>
      </c>
      <c r="D152" s="110" t="s">
        <v>128</v>
      </c>
      <c r="E152" s="110" t="s">
        <v>64</v>
      </c>
      <c r="F152" s="110" t="s">
        <v>64</v>
      </c>
      <c r="G152" s="110"/>
      <c r="H152" s="82">
        <v>109495</v>
      </c>
      <c r="I152" s="82">
        <v>72314.75</v>
      </c>
      <c r="J152" s="82">
        <v>72314.75</v>
      </c>
      <c r="K152" s="93"/>
    </row>
    <row r="153" spans="1:11" ht="46.8" outlineLevel="4" x14ac:dyDescent="0.3">
      <c r="A153" s="109" t="s">
        <v>426</v>
      </c>
      <c r="B153" s="110" t="s">
        <v>70</v>
      </c>
      <c r="C153" s="110" t="s">
        <v>127</v>
      </c>
      <c r="D153" s="110" t="s">
        <v>128</v>
      </c>
      <c r="E153" s="110" t="s">
        <v>129</v>
      </c>
      <c r="F153" s="110" t="s">
        <v>130</v>
      </c>
      <c r="G153" s="110"/>
      <c r="H153" s="83">
        <v>109495</v>
      </c>
      <c r="I153" s="83">
        <v>72314.75</v>
      </c>
      <c r="J153" s="83">
        <v>72314.75</v>
      </c>
      <c r="K153" s="93"/>
    </row>
    <row r="154" spans="1:11" ht="31.2" outlineLevel="2" x14ac:dyDescent="0.3">
      <c r="A154" s="109" t="s">
        <v>427</v>
      </c>
      <c r="B154" s="110" t="s">
        <v>64</v>
      </c>
      <c r="C154" s="110" t="s">
        <v>131</v>
      </c>
      <c r="D154" s="110" t="s">
        <v>66</v>
      </c>
      <c r="E154" s="110" t="s">
        <v>64</v>
      </c>
      <c r="F154" s="110" t="s">
        <v>64</v>
      </c>
      <c r="G154" s="110"/>
      <c r="H154" s="82">
        <v>269305</v>
      </c>
      <c r="I154" s="82">
        <v>171474.5</v>
      </c>
      <c r="J154" s="82">
        <v>171474.5</v>
      </c>
      <c r="K154" s="93"/>
    </row>
    <row r="155" spans="1:11" ht="31.2" outlineLevel="3" x14ac:dyDescent="0.3">
      <c r="A155" s="109" t="s">
        <v>428</v>
      </c>
      <c r="B155" s="110" t="s">
        <v>64</v>
      </c>
      <c r="C155" s="110" t="s">
        <v>131</v>
      </c>
      <c r="D155" s="110" t="s">
        <v>132</v>
      </c>
      <c r="E155" s="110" t="s">
        <v>64</v>
      </c>
      <c r="F155" s="110" t="s">
        <v>64</v>
      </c>
      <c r="G155" s="110"/>
      <c r="H155" s="82">
        <v>269305</v>
      </c>
      <c r="I155" s="82">
        <v>171474.5</v>
      </c>
      <c r="J155" s="82">
        <v>171474.5</v>
      </c>
      <c r="K155" s="93"/>
    </row>
    <row r="156" spans="1:11" ht="31.2" outlineLevel="4" x14ac:dyDescent="0.3">
      <c r="A156" s="109" t="s">
        <v>351</v>
      </c>
      <c r="B156" s="110" t="s">
        <v>70</v>
      </c>
      <c r="C156" s="110" t="s">
        <v>131</v>
      </c>
      <c r="D156" s="110" t="s">
        <v>132</v>
      </c>
      <c r="E156" s="110" t="s">
        <v>74</v>
      </c>
      <c r="F156" s="110" t="s">
        <v>303</v>
      </c>
      <c r="G156" s="110"/>
      <c r="H156" s="83">
        <v>1000</v>
      </c>
      <c r="I156" s="83">
        <v>0</v>
      </c>
      <c r="J156" s="83">
        <v>0</v>
      </c>
      <c r="K156" s="93"/>
    </row>
    <row r="157" spans="1:11" ht="31.2" outlineLevel="4" x14ac:dyDescent="0.3">
      <c r="A157" s="109" t="s">
        <v>429</v>
      </c>
      <c r="B157" s="110" t="s">
        <v>70</v>
      </c>
      <c r="C157" s="110" t="s">
        <v>131</v>
      </c>
      <c r="D157" s="110" t="s">
        <v>132</v>
      </c>
      <c r="E157" s="110" t="s">
        <v>133</v>
      </c>
      <c r="F157" s="110" t="s">
        <v>134</v>
      </c>
      <c r="G157" s="110"/>
      <c r="H157" s="83">
        <v>69000</v>
      </c>
      <c r="I157" s="83">
        <v>22000</v>
      </c>
      <c r="J157" s="83">
        <v>22000</v>
      </c>
      <c r="K157" s="93"/>
    </row>
    <row r="158" spans="1:11" ht="78" outlineLevel="4" x14ac:dyDescent="0.3">
      <c r="A158" s="109" t="s">
        <v>406</v>
      </c>
      <c r="B158" s="110" t="s">
        <v>70</v>
      </c>
      <c r="C158" s="110" t="s">
        <v>131</v>
      </c>
      <c r="D158" s="110" t="s">
        <v>132</v>
      </c>
      <c r="E158" s="110" t="s">
        <v>316</v>
      </c>
      <c r="F158" s="110" t="s">
        <v>314</v>
      </c>
      <c r="G158" s="110"/>
      <c r="H158" s="83">
        <v>199305</v>
      </c>
      <c r="I158" s="83">
        <v>149474.5</v>
      </c>
      <c r="J158" s="83">
        <v>149474.5</v>
      </c>
      <c r="K158" s="93"/>
    </row>
    <row r="159" spans="1:11" ht="31.2" outlineLevel="1" x14ac:dyDescent="0.3">
      <c r="A159" s="109" t="s">
        <v>430</v>
      </c>
      <c r="B159" s="110" t="s">
        <v>64</v>
      </c>
      <c r="C159" s="110" t="s">
        <v>135</v>
      </c>
      <c r="D159" s="110" t="s">
        <v>66</v>
      </c>
      <c r="E159" s="110" t="s">
        <v>64</v>
      </c>
      <c r="F159" s="110" t="s">
        <v>64</v>
      </c>
      <c r="G159" s="110"/>
      <c r="H159" s="82">
        <v>6907675</v>
      </c>
      <c r="I159" s="82">
        <v>5594434.04</v>
      </c>
      <c r="J159" s="82">
        <v>5594434.04</v>
      </c>
      <c r="K159" s="93"/>
    </row>
    <row r="160" spans="1:11" ht="15.6" outlineLevel="2" x14ac:dyDescent="0.3">
      <c r="A160" s="109" t="s">
        <v>431</v>
      </c>
      <c r="B160" s="110" t="s">
        <v>64</v>
      </c>
      <c r="C160" s="110" t="s">
        <v>136</v>
      </c>
      <c r="D160" s="110" t="s">
        <v>66</v>
      </c>
      <c r="E160" s="110" t="s">
        <v>64</v>
      </c>
      <c r="F160" s="110" t="s">
        <v>64</v>
      </c>
      <c r="G160" s="110"/>
      <c r="H160" s="82">
        <v>6907675</v>
      </c>
      <c r="I160" s="82">
        <v>5594434.04</v>
      </c>
      <c r="J160" s="82">
        <v>5594434.04</v>
      </c>
      <c r="K160" s="93"/>
    </row>
    <row r="161" spans="1:11" ht="31.2" outlineLevel="3" x14ac:dyDescent="0.3">
      <c r="A161" s="109" t="s">
        <v>432</v>
      </c>
      <c r="B161" s="110" t="s">
        <v>64</v>
      </c>
      <c r="C161" s="110" t="s">
        <v>136</v>
      </c>
      <c r="D161" s="110" t="s">
        <v>137</v>
      </c>
      <c r="E161" s="110" t="s">
        <v>64</v>
      </c>
      <c r="F161" s="110" t="s">
        <v>64</v>
      </c>
      <c r="G161" s="110"/>
      <c r="H161" s="82">
        <v>5689249</v>
      </c>
      <c r="I161" s="82">
        <v>4531708.03</v>
      </c>
      <c r="J161" s="82">
        <v>4531708.03</v>
      </c>
      <c r="K161" s="93"/>
    </row>
    <row r="162" spans="1:11" ht="62.4" outlineLevel="4" x14ac:dyDescent="0.3">
      <c r="A162" s="109" t="s">
        <v>433</v>
      </c>
      <c r="B162" s="110" t="s">
        <v>70</v>
      </c>
      <c r="C162" s="110" t="s">
        <v>136</v>
      </c>
      <c r="D162" s="110" t="s">
        <v>137</v>
      </c>
      <c r="E162" s="110" t="s">
        <v>138</v>
      </c>
      <c r="F162" s="110" t="s">
        <v>139</v>
      </c>
      <c r="G162" s="110"/>
      <c r="H162" s="83">
        <v>5689249</v>
      </c>
      <c r="I162" s="83">
        <v>4531708.03</v>
      </c>
      <c r="J162" s="83">
        <v>4531708.03</v>
      </c>
      <c r="K162" s="93"/>
    </row>
    <row r="163" spans="1:11" ht="62.4" outlineLevel="3" x14ac:dyDescent="0.3">
      <c r="A163" s="109" t="s">
        <v>434</v>
      </c>
      <c r="B163" s="110" t="s">
        <v>64</v>
      </c>
      <c r="C163" s="110" t="s">
        <v>136</v>
      </c>
      <c r="D163" s="110" t="s">
        <v>435</v>
      </c>
      <c r="E163" s="110" t="s">
        <v>64</v>
      </c>
      <c r="F163" s="110" t="s">
        <v>64</v>
      </c>
      <c r="G163" s="110"/>
      <c r="H163" s="82">
        <v>1218426</v>
      </c>
      <c r="I163" s="82">
        <v>1062726.01</v>
      </c>
      <c r="J163" s="82">
        <v>1062726.01</v>
      </c>
      <c r="K163" s="93"/>
    </row>
    <row r="164" spans="1:11" ht="31.2" outlineLevel="4" x14ac:dyDescent="0.3">
      <c r="A164" s="109" t="s">
        <v>360</v>
      </c>
      <c r="B164" s="110" t="s">
        <v>70</v>
      </c>
      <c r="C164" s="110" t="s">
        <v>136</v>
      </c>
      <c r="D164" s="110" t="s">
        <v>435</v>
      </c>
      <c r="E164" s="110" t="s">
        <v>74</v>
      </c>
      <c r="F164" s="110" t="s">
        <v>85</v>
      </c>
      <c r="G164" s="110" t="s">
        <v>436</v>
      </c>
      <c r="H164" s="83">
        <v>779739</v>
      </c>
      <c r="I164" s="83">
        <v>721590.96</v>
      </c>
      <c r="J164" s="83">
        <v>721590.96</v>
      </c>
      <c r="K164" s="93"/>
    </row>
    <row r="165" spans="1:11" ht="31.2" outlineLevel="4" x14ac:dyDescent="0.3">
      <c r="A165" s="109" t="s">
        <v>360</v>
      </c>
      <c r="B165" s="110" t="s">
        <v>70</v>
      </c>
      <c r="C165" s="110" t="s">
        <v>136</v>
      </c>
      <c r="D165" s="110" t="s">
        <v>435</v>
      </c>
      <c r="E165" s="110" t="s">
        <v>74</v>
      </c>
      <c r="F165" s="110" t="s">
        <v>85</v>
      </c>
      <c r="G165" s="110" t="s">
        <v>104</v>
      </c>
      <c r="H165" s="83">
        <v>438687</v>
      </c>
      <c r="I165" s="83">
        <v>341135.05</v>
      </c>
      <c r="J165" s="83">
        <v>341135.05</v>
      </c>
      <c r="K165" s="93"/>
    </row>
    <row r="166" spans="1:11" ht="31.2" outlineLevel="1" x14ac:dyDescent="0.3">
      <c r="A166" s="109" t="s">
        <v>437</v>
      </c>
      <c r="B166" s="110" t="s">
        <v>64</v>
      </c>
      <c r="C166" s="110" t="s">
        <v>140</v>
      </c>
      <c r="D166" s="110" t="s">
        <v>66</v>
      </c>
      <c r="E166" s="110" t="s">
        <v>64</v>
      </c>
      <c r="F166" s="110" t="s">
        <v>64</v>
      </c>
      <c r="G166" s="110"/>
      <c r="H166" s="82">
        <v>1165582.21</v>
      </c>
      <c r="I166" s="82">
        <v>803493.35</v>
      </c>
      <c r="J166" s="82">
        <v>803493.35</v>
      </c>
      <c r="K166" s="93"/>
    </row>
    <row r="167" spans="1:11" ht="15.6" outlineLevel="2" x14ac:dyDescent="0.3">
      <c r="A167" s="109" t="s">
        <v>438</v>
      </c>
      <c r="B167" s="110" t="s">
        <v>64</v>
      </c>
      <c r="C167" s="110" t="s">
        <v>273</v>
      </c>
      <c r="D167" s="110" t="s">
        <v>66</v>
      </c>
      <c r="E167" s="110" t="s">
        <v>64</v>
      </c>
      <c r="F167" s="110" t="s">
        <v>64</v>
      </c>
      <c r="G167" s="110"/>
      <c r="H167" s="82">
        <v>83712</v>
      </c>
      <c r="I167" s="82">
        <v>83712</v>
      </c>
      <c r="J167" s="82">
        <v>83712</v>
      </c>
      <c r="K167" s="93"/>
    </row>
    <row r="168" spans="1:11" ht="78" outlineLevel="3" x14ac:dyDescent="0.3">
      <c r="A168" s="109" t="s">
        <v>439</v>
      </c>
      <c r="B168" s="110" t="s">
        <v>64</v>
      </c>
      <c r="C168" s="110" t="s">
        <v>273</v>
      </c>
      <c r="D168" s="110" t="s">
        <v>274</v>
      </c>
      <c r="E168" s="110" t="s">
        <v>64</v>
      </c>
      <c r="F168" s="110" t="s">
        <v>64</v>
      </c>
      <c r="G168" s="110"/>
      <c r="H168" s="82">
        <v>83712</v>
      </c>
      <c r="I168" s="82">
        <v>83712</v>
      </c>
      <c r="J168" s="82">
        <v>83712</v>
      </c>
      <c r="K168" s="93"/>
    </row>
    <row r="169" spans="1:11" ht="46.8" outlineLevel="4" x14ac:dyDescent="0.3">
      <c r="A169" s="109" t="s">
        <v>426</v>
      </c>
      <c r="B169" s="110" t="s">
        <v>70</v>
      </c>
      <c r="C169" s="110" t="s">
        <v>273</v>
      </c>
      <c r="D169" s="110" t="s">
        <v>274</v>
      </c>
      <c r="E169" s="110" t="s">
        <v>129</v>
      </c>
      <c r="F169" s="110" t="s">
        <v>130</v>
      </c>
      <c r="G169" s="110"/>
      <c r="H169" s="83">
        <v>83712</v>
      </c>
      <c r="I169" s="83">
        <v>83712</v>
      </c>
      <c r="J169" s="83">
        <v>83712</v>
      </c>
      <c r="K169" s="93"/>
    </row>
    <row r="170" spans="1:11" ht="31.2" outlineLevel="2" x14ac:dyDescent="0.3">
      <c r="A170" s="109" t="s">
        <v>440</v>
      </c>
      <c r="B170" s="110" t="s">
        <v>64</v>
      </c>
      <c r="C170" s="110" t="s">
        <v>141</v>
      </c>
      <c r="D170" s="110" t="s">
        <v>66</v>
      </c>
      <c r="E170" s="110" t="s">
        <v>64</v>
      </c>
      <c r="F170" s="110" t="s">
        <v>64</v>
      </c>
      <c r="G170" s="110"/>
      <c r="H170" s="82">
        <v>1081870.21</v>
      </c>
      <c r="I170" s="82">
        <v>719781.35</v>
      </c>
      <c r="J170" s="82">
        <v>719781.35</v>
      </c>
      <c r="K170" s="93"/>
    </row>
    <row r="171" spans="1:11" ht="31.2" outlineLevel="3" x14ac:dyDescent="0.3">
      <c r="A171" s="109" t="s">
        <v>441</v>
      </c>
      <c r="B171" s="110" t="s">
        <v>64</v>
      </c>
      <c r="C171" s="110" t="s">
        <v>141</v>
      </c>
      <c r="D171" s="110" t="s">
        <v>142</v>
      </c>
      <c r="E171" s="110" t="s">
        <v>64</v>
      </c>
      <c r="F171" s="110" t="s">
        <v>64</v>
      </c>
      <c r="G171" s="110"/>
      <c r="H171" s="82">
        <v>1081870.21</v>
      </c>
      <c r="I171" s="82">
        <v>719781.35</v>
      </c>
      <c r="J171" s="82">
        <v>719781.35</v>
      </c>
      <c r="K171" s="93"/>
    </row>
    <row r="172" spans="1:11" ht="62.4" outlineLevel="4" x14ac:dyDescent="0.3">
      <c r="A172" s="109" t="s">
        <v>433</v>
      </c>
      <c r="B172" s="110" t="s">
        <v>70</v>
      </c>
      <c r="C172" s="110" t="s">
        <v>141</v>
      </c>
      <c r="D172" s="110" t="s">
        <v>142</v>
      </c>
      <c r="E172" s="110" t="s">
        <v>138</v>
      </c>
      <c r="F172" s="110" t="s">
        <v>139</v>
      </c>
      <c r="G172" s="110"/>
      <c r="H172" s="83">
        <v>1081870.21</v>
      </c>
      <c r="I172" s="83">
        <v>719781.35</v>
      </c>
      <c r="J172" s="83">
        <v>719781.35</v>
      </c>
      <c r="K172" s="93"/>
    </row>
    <row r="173" spans="1:11" ht="46.8" outlineLevel="1" x14ac:dyDescent="0.3">
      <c r="A173" s="109" t="s">
        <v>442</v>
      </c>
      <c r="B173" s="110" t="s">
        <v>64</v>
      </c>
      <c r="C173" s="110" t="s">
        <v>143</v>
      </c>
      <c r="D173" s="110" t="s">
        <v>66</v>
      </c>
      <c r="E173" s="110" t="s">
        <v>64</v>
      </c>
      <c r="F173" s="110" t="s">
        <v>64</v>
      </c>
      <c r="G173" s="110"/>
      <c r="H173" s="82">
        <v>100000</v>
      </c>
      <c r="I173" s="82">
        <v>0</v>
      </c>
      <c r="J173" s="82">
        <v>0</v>
      </c>
      <c r="K173" s="93"/>
    </row>
    <row r="174" spans="1:11" ht="31.2" outlineLevel="2" x14ac:dyDescent="0.3">
      <c r="A174" s="109" t="s">
        <v>443</v>
      </c>
      <c r="B174" s="110" t="s">
        <v>64</v>
      </c>
      <c r="C174" s="110" t="s">
        <v>144</v>
      </c>
      <c r="D174" s="110" t="s">
        <v>66</v>
      </c>
      <c r="E174" s="110" t="s">
        <v>64</v>
      </c>
      <c r="F174" s="110" t="s">
        <v>64</v>
      </c>
      <c r="G174" s="110"/>
      <c r="H174" s="82">
        <v>100000</v>
      </c>
      <c r="I174" s="82">
        <v>0</v>
      </c>
      <c r="J174" s="82">
        <v>0</v>
      </c>
      <c r="K174" s="93"/>
    </row>
    <row r="175" spans="1:11" ht="31.2" outlineLevel="3" x14ac:dyDescent="0.3">
      <c r="A175" s="109" t="s">
        <v>444</v>
      </c>
      <c r="B175" s="110" t="s">
        <v>64</v>
      </c>
      <c r="C175" s="110" t="s">
        <v>144</v>
      </c>
      <c r="D175" s="110" t="s">
        <v>145</v>
      </c>
      <c r="E175" s="110" t="s">
        <v>64</v>
      </c>
      <c r="F175" s="110" t="s">
        <v>64</v>
      </c>
      <c r="G175" s="110"/>
      <c r="H175" s="82">
        <v>100000</v>
      </c>
      <c r="I175" s="82">
        <v>0</v>
      </c>
      <c r="J175" s="82">
        <v>0</v>
      </c>
      <c r="K175" s="93"/>
    </row>
    <row r="176" spans="1:11" ht="31.2" outlineLevel="4" x14ac:dyDescent="0.3">
      <c r="A176" s="109" t="s">
        <v>445</v>
      </c>
      <c r="B176" s="110" t="s">
        <v>70</v>
      </c>
      <c r="C176" s="110" t="s">
        <v>144</v>
      </c>
      <c r="D176" s="110" t="s">
        <v>145</v>
      </c>
      <c r="E176" s="110" t="s">
        <v>146</v>
      </c>
      <c r="F176" s="110" t="s">
        <v>147</v>
      </c>
      <c r="G176" s="110"/>
      <c r="H176" s="83">
        <v>100000</v>
      </c>
      <c r="I176" s="83">
        <v>0</v>
      </c>
      <c r="J176" s="83">
        <v>0</v>
      </c>
      <c r="K176" s="93"/>
    </row>
    <row r="177" spans="1:11" ht="78" outlineLevel="1" x14ac:dyDescent="0.3">
      <c r="A177" s="109" t="s">
        <v>446</v>
      </c>
      <c r="B177" s="110" t="s">
        <v>64</v>
      </c>
      <c r="C177" s="110" t="s">
        <v>317</v>
      </c>
      <c r="D177" s="110" t="s">
        <v>66</v>
      </c>
      <c r="E177" s="110" t="s">
        <v>64</v>
      </c>
      <c r="F177" s="110" t="s">
        <v>64</v>
      </c>
      <c r="G177" s="110"/>
      <c r="H177" s="82">
        <v>25000</v>
      </c>
      <c r="I177" s="82">
        <v>25000</v>
      </c>
      <c r="J177" s="82">
        <v>25000</v>
      </c>
      <c r="K177" s="93"/>
    </row>
    <row r="178" spans="1:11" ht="31.2" outlineLevel="2" x14ac:dyDescent="0.3">
      <c r="A178" s="109" t="s">
        <v>447</v>
      </c>
      <c r="B178" s="110" t="s">
        <v>64</v>
      </c>
      <c r="C178" s="110" t="s">
        <v>318</v>
      </c>
      <c r="D178" s="110" t="s">
        <v>66</v>
      </c>
      <c r="E178" s="110" t="s">
        <v>64</v>
      </c>
      <c r="F178" s="110" t="s">
        <v>64</v>
      </c>
      <c r="G178" s="110"/>
      <c r="H178" s="82">
        <v>25000</v>
      </c>
      <c r="I178" s="82">
        <v>25000</v>
      </c>
      <c r="J178" s="82">
        <v>25000</v>
      </c>
      <c r="K178" s="93"/>
    </row>
    <row r="179" spans="1:11" ht="78" outlineLevel="3" x14ac:dyDescent="0.3">
      <c r="A179" s="109" t="s">
        <v>439</v>
      </c>
      <c r="B179" s="110" t="s">
        <v>64</v>
      </c>
      <c r="C179" s="110" t="s">
        <v>318</v>
      </c>
      <c r="D179" s="110" t="s">
        <v>89</v>
      </c>
      <c r="E179" s="110" t="s">
        <v>64</v>
      </c>
      <c r="F179" s="110" t="s">
        <v>64</v>
      </c>
      <c r="G179" s="110"/>
      <c r="H179" s="82">
        <v>25000</v>
      </c>
      <c r="I179" s="82">
        <v>25000</v>
      </c>
      <c r="J179" s="82">
        <v>25000</v>
      </c>
      <c r="K179" s="93"/>
    </row>
    <row r="180" spans="1:11" ht="46.8" outlineLevel="4" x14ac:dyDescent="0.3">
      <c r="A180" s="109" t="s">
        <v>426</v>
      </c>
      <c r="B180" s="110" t="s">
        <v>70</v>
      </c>
      <c r="C180" s="110" t="s">
        <v>318</v>
      </c>
      <c r="D180" s="110" t="s">
        <v>89</v>
      </c>
      <c r="E180" s="110" t="s">
        <v>129</v>
      </c>
      <c r="F180" s="110" t="s">
        <v>130</v>
      </c>
      <c r="G180" s="110"/>
      <c r="H180" s="83">
        <v>25000</v>
      </c>
      <c r="I180" s="83">
        <v>25000</v>
      </c>
      <c r="J180" s="83">
        <v>25000</v>
      </c>
      <c r="K180" s="93"/>
    </row>
    <row r="181" spans="1:11" ht="62.4" x14ac:dyDescent="0.3">
      <c r="A181" s="109" t="s">
        <v>448</v>
      </c>
      <c r="B181" s="110" t="s">
        <v>64</v>
      </c>
      <c r="C181" s="110" t="s">
        <v>65</v>
      </c>
      <c r="D181" s="110" t="s">
        <v>66</v>
      </c>
      <c r="E181" s="110" t="s">
        <v>64</v>
      </c>
      <c r="F181" s="110" t="s">
        <v>64</v>
      </c>
      <c r="G181" s="110"/>
      <c r="H181" s="82">
        <v>9160929.2400000002</v>
      </c>
      <c r="I181" s="82">
        <v>6519396.54</v>
      </c>
      <c r="J181" s="82">
        <v>6519396.54</v>
      </c>
      <c r="K181" s="93"/>
    </row>
    <row r="182" spans="1:11" ht="15.6" outlineLevel="1" x14ac:dyDescent="0.3">
      <c r="A182" s="109" t="s">
        <v>415</v>
      </c>
      <c r="B182" s="110" t="s">
        <v>64</v>
      </c>
      <c r="C182" s="110" t="s">
        <v>148</v>
      </c>
      <c r="D182" s="110" t="s">
        <v>66</v>
      </c>
      <c r="E182" s="110" t="s">
        <v>64</v>
      </c>
      <c r="F182" s="110" t="s">
        <v>64</v>
      </c>
      <c r="G182" s="110"/>
      <c r="H182" s="82">
        <v>9160929.2400000002</v>
      </c>
      <c r="I182" s="82">
        <v>6519396.54</v>
      </c>
      <c r="J182" s="82">
        <v>6519396.54</v>
      </c>
      <c r="K182" s="93"/>
    </row>
    <row r="183" spans="1:11" ht="15.6" outlineLevel="2" x14ac:dyDescent="0.3">
      <c r="A183" s="109" t="s">
        <v>416</v>
      </c>
      <c r="B183" s="110" t="s">
        <v>64</v>
      </c>
      <c r="C183" s="110" t="s">
        <v>149</v>
      </c>
      <c r="D183" s="110" t="s">
        <v>66</v>
      </c>
      <c r="E183" s="110" t="s">
        <v>64</v>
      </c>
      <c r="F183" s="110" t="s">
        <v>64</v>
      </c>
      <c r="G183" s="110"/>
      <c r="H183" s="82">
        <v>9160929.2400000002</v>
      </c>
      <c r="I183" s="82">
        <v>6519396.54</v>
      </c>
      <c r="J183" s="82">
        <v>6519396.54</v>
      </c>
      <c r="K183" s="93"/>
    </row>
    <row r="184" spans="1:11" ht="46.8" outlineLevel="3" x14ac:dyDescent="0.3">
      <c r="A184" s="109" t="s">
        <v>449</v>
      </c>
      <c r="B184" s="110" t="s">
        <v>64</v>
      </c>
      <c r="C184" s="110" t="s">
        <v>149</v>
      </c>
      <c r="D184" s="110" t="s">
        <v>150</v>
      </c>
      <c r="E184" s="110" t="s">
        <v>64</v>
      </c>
      <c r="F184" s="110" t="s">
        <v>64</v>
      </c>
      <c r="G184" s="110"/>
      <c r="H184" s="82">
        <v>6335734.9100000001</v>
      </c>
      <c r="I184" s="82">
        <v>4305296.16</v>
      </c>
      <c r="J184" s="82">
        <v>4305296.16</v>
      </c>
      <c r="K184" s="93"/>
    </row>
    <row r="185" spans="1:11" ht="15.6" outlineLevel="4" x14ac:dyDescent="0.3">
      <c r="A185" s="109" t="s">
        <v>354</v>
      </c>
      <c r="B185" s="110" t="s">
        <v>70</v>
      </c>
      <c r="C185" s="110" t="s">
        <v>149</v>
      </c>
      <c r="D185" s="110" t="s">
        <v>150</v>
      </c>
      <c r="E185" s="110" t="s">
        <v>151</v>
      </c>
      <c r="F185" s="110" t="s">
        <v>78</v>
      </c>
      <c r="G185" s="110"/>
      <c r="H185" s="83">
        <v>2816178</v>
      </c>
      <c r="I185" s="83">
        <v>1950791.05</v>
      </c>
      <c r="J185" s="83">
        <v>1950791.05</v>
      </c>
      <c r="K185" s="93"/>
    </row>
    <row r="186" spans="1:11" ht="46.8" outlineLevel="4" x14ac:dyDescent="0.3">
      <c r="A186" s="109" t="s">
        <v>355</v>
      </c>
      <c r="B186" s="110" t="s">
        <v>70</v>
      </c>
      <c r="C186" s="110" t="s">
        <v>149</v>
      </c>
      <c r="D186" s="110" t="s">
        <v>150</v>
      </c>
      <c r="E186" s="110" t="s">
        <v>152</v>
      </c>
      <c r="F186" s="110" t="s">
        <v>305</v>
      </c>
      <c r="G186" s="110"/>
      <c r="H186" s="83">
        <v>600</v>
      </c>
      <c r="I186" s="83">
        <v>600</v>
      </c>
      <c r="J186" s="83">
        <v>600</v>
      </c>
      <c r="K186" s="93"/>
    </row>
    <row r="187" spans="1:11" ht="31.2" outlineLevel="4" x14ac:dyDescent="0.3">
      <c r="A187" s="109" t="s">
        <v>366</v>
      </c>
      <c r="B187" s="110" t="s">
        <v>70</v>
      </c>
      <c r="C187" s="110" t="s">
        <v>149</v>
      </c>
      <c r="D187" s="110" t="s">
        <v>150</v>
      </c>
      <c r="E187" s="110" t="s">
        <v>450</v>
      </c>
      <c r="F187" s="110" t="s">
        <v>267</v>
      </c>
      <c r="G187" s="110"/>
      <c r="H187" s="83">
        <v>16034.44</v>
      </c>
      <c r="I187" s="83">
        <v>16034.44</v>
      </c>
      <c r="J187" s="83">
        <v>16034.44</v>
      </c>
      <c r="K187" s="93"/>
    </row>
    <row r="188" spans="1:11" ht="31.2" outlineLevel="4" x14ac:dyDescent="0.3">
      <c r="A188" s="109" t="s">
        <v>356</v>
      </c>
      <c r="B188" s="110" t="s">
        <v>70</v>
      </c>
      <c r="C188" s="110" t="s">
        <v>149</v>
      </c>
      <c r="D188" s="110" t="s">
        <v>150</v>
      </c>
      <c r="E188" s="110" t="s">
        <v>153</v>
      </c>
      <c r="F188" s="110" t="s">
        <v>81</v>
      </c>
      <c r="G188" s="110"/>
      <c r="H188" s="83">
        <v>1034384</v>
      </c>
      <c r="I188" s="83">
        <v>533299.18000000005</v>
      </c>
      <c r="J188" s="83">
        <v>533299.18000000005</v>
      </c>
      <c r="K188" s="93"/>
    </row>
    <row r="189" spans="1:11" ht="15.6" outlineLevel="4" x14ac:dyDescent="0.3">
      <c r="A189" s="109" t="s">
        <v>357</v>
      </c>
      <c r="B189" s="110" t="s">
        <v>70</v>
      </c>
      <c r="C189" s="110" t="s">
        <v>149</v>
      </c>
      <c r="D189" s="110" t="s">
        <v>150</v>
      </c>
      <c r="E189" s="110" t="s">
        <v>73</v>
      </c>
      <c r="F189" s="110" t="s">
        <v>82</v>
      </c>
      <c r="G189" s="110"/>
      <c r="H189" s="83">
        <v>34992</v>
      </c>
      <c r="I189" s="83">
        <v>23702.77</v>
      </c>
      <c r="J189" s="83">
        <v>23702.77</v>
      </c>
      <c r="K189" s="93"/>
    </row>
    <row r="190" spans="1:11" ht="31.2" outlineLevel="4" x14ac:dyDescent="0.3">
      <c r="A190" s="109" t="s">
        <v>360</v>
      </c>
      <c r="B190" s="110" t="s">
        <v>70</v>
      </c>
      <c r="C190" s="110" t="s">
        <v>149</v>
      </c>
      <c r="D190" s="110" t="s">
        <v>150</v>
      </c>
      <c r="E190" s="110" t="s">
        <v>73</v>
      </c>
      <c r="F190" s="110" t="s">
        <v>85</v>
      </c>
      <c r="G190" s="110"/>
      <c r="H190" s="83">
        <v>6300</v>
      </c>
      <c r="I190" s="83">
        <v>2100</v>
      </c>
      <c r="J190" s="83">
        <v>2100</v>
      </c>
      <c r="K190" s="93"/>
    </row>
    <row r="191" spans="1:11" ht="15.6" outlineLevel="4" x14ac:dyDescent="0.3">
      <c r="A191" s="109" t="s">
        <v>350</v>
      </c>
      <c r="B191" s="110" t="s">
        <v>70</v>
      </c>
      <c r="C191" s="110" t="s">
        <v>149</v>
      </c>
      <c r="D191" s="110" t="s">
        <v>150</v>
      </c>
      <c r="E191" s="110" t="s">
        <v>73</v>
      </c>
      <c r="F191" s="110" t="s">
        <v>72</v>
      </c>
      <c r="G191" s="110"/>
      <c r="H191" s="83">
        <v>76739.02</v>
      </c>
      <c r="I191" s="83">
        <v>33400</v>
      </c>
      <c r="J191" s="83">
        <v>33400</v>
      </c>
      <c r="K191" s="93"/>
    </row>
    <row r="192" spans="1:11" ht="31.2" outlineLevel="4" x14ac:dyDescent="0.3">
      <c r="A192" s="109" t="s">
        <v>451</v>
      </c>
      <c r="B192" s="110" t="s">
        <v>70</v>
      </c>
      <c r="C192" s="110" t="s">
        <v>149</v>
      </c>
      <c r="D192" s="110" t="s">
        <v>150</v>
      </c>
      <c r="E192" s="110" t="s">
        <v>73</v>
      </c>
      <c r="F192" s="110" t="s">
        <v>319</v>
      </c>
      <c r="G192" s="110"/>
      <c r="H192" s="83">
        <v>36960.93</v>
      </c>
      <c r="I192" s="83">
        <v>36960.93</v>
      </c>
      <c r="J192" s="83">
        <v>36960.93</v>
      </c>
      <c r="K192" s="93"/>
    </row>
    <row r="193" spans="1:11" ht="31.2" outlineLevel="4" x14ac:dyDescent="0.3">
      <c r="A193" s="109" t="s">
        <v>351</v>
      </c>
      <c r="B193" s="110" t="s">
        <v>70</v>
      </c>
      <c r="C193" s="110" t="s">
        <v>149</v>
      </c>
      <c r="D193" s="110" t="s">
        <v>150</v>
      </c>
      <c r="E193" s="110" t="s">
        <v>73</v>
      </c>
      <c r="F193" s="110" t="s">
        <v>303</v>
      </c>
      <c r="G193" s="110"/>
      <c r="H193" s="83">
        <v>89387.07</v>
      </c>
      <c r="I193" s="83">
        <v>85687.07</v>
      </c>
      <c r="J193" s="83">
        <v>85687.07</v>
      </c>
      <c r="K193" s="93"/>
    </row>
    <row r="194" spans="1:11" ht="15.6" outlineLevel="4" x14ac:dyDescent="0.3">
      <c r="A194" s="109" t="s">
        <v>358</v>
      </c>
      <c r="B194" s="110" t="s">
        <v>70</v>
      </c>
      <c r="C194" s="110" t="s">
        <v>149</v>
      </c>
      <c r="D194" s="110" t="s">
        <v>150</v>
      </c>
      <c r="E194" s="110" t="s">
        <v>74</v>
      </c>
      <c r="F194" s="110" t="s">
        <v>83</v>
      </c>
      <c r="G194" s="110"/>
      <c r="H194" s="83">
        <v>40000</v>
      </c>
      <c r="I194" s="83">
        <v>24530</v>
      </c>
      <c r="J194" s="83">
        <v>24530</v>
      </c>
      <c r="K194" s="93"/>
    </row>
    <row r="195" spans="1:11" ht="15.6" outlineLevel="4" x14ac:dyDescent="0.3">
      <c r="A195" s="109" t="s">
        <v>359</v>
      </c>
      <c r="B195" s="110" t="s">
        <v>70</v>
      </c>
      <c r="C195" s="110" t="s">
        <v>149</v>
      </c>
      <c r="D195" s="110" t="s">
        <v>150</v>
      </c>
      <c r="E195" s="110" t="s">
        <v>74</v>
      </c>
      <c r="F195" s="110" t="s">
        <v>84</v>
      </c>
      <c r="G195" s="110"/>
      <c r="H195" s="83">
        <v>604645.77</v>
      </c>
      <c r="I195" s="83">
        <v>401104.13</v>
      </c>
      <c r="J195" s="83">
        <v>401104.13</v>
      </c>
      <c r="K195" s="93"/>
    </row>
    <row r="196" spans="1:11" ht="31.2" outlineLevel="4" x14ac:dyDescent="0.3">
      <c r="A196" s="109" t="s">
        <v>360</v>
      </c>
      <c r="B196" s="110" t="s">
        <v>70</v>
      </c>
      <c r="C196" s="110" t="s">
        <v>149</v>
      </c>
      <c r="D196" s="110" t="s">
        <v>150</v>
      </c>
      <c r="E196" s="110" t="s">
        <v>74</v>
      </c>
      <c r="F196" s="110" t="s">
        <v>85</v>
      </c>
      <c r="G196" s="110"/>
      <c r="H196" s="83">
        <v>883774.33</v>
      </c>
      <c r="I196" s="83">
        <v>639886.42000000004</v>
      </c>
      <c r="J196" s="83">
        <v>639886.42000000004</v>
      </c>
      <c r="K196" s="93"/>
    </row>
    <row r="197" spans="1:11" ht="15.6" outlineLevel="4" x14ac:dyDescent="0.3">
      <c r="A197" s="109" t="s">
        <v>350</v>
      </c>
      <c r="B197" s="110" t="s">
        <v>70</v>
      </c>
      <c r="C197" s="110" t="s">
        <v>149</v>
      </c>
      <c r="D197" s="110" t="s">
        <v>150</v>
      </c>
      <c r="E197" s="110" t="s">
        <v>74</v>
      </c>
      <c r="F197" s="110" t="s">
        <v>72</v>
      </c>
      <c r="G197" s="110"/>
      <c r="H197" s="83">
        <v>499738.21</v>
      </c>
      <c r="I197" s="83">
        <v>401942.07</v>
      </c>
      <c r="J197" s="83">
        <v>401942.07</v>
      </c>
      <c r="K197" s="93"/>
    </row>
    <row r="198" spans="1:11" ht="31.2" outlineLevel="4" x14ac:dyDescent="0.3">
      <c r="A198" s="109" t="s">
        <v>451</v>
      </c>
      <c r="B198" s="110" t="s">
        <v>70</v>
      </c>
      <c r="C198" s="110" t="s">
        <v>149</v>
      </c>
      <c r="D198" s="110" t="s">
        <v>150</v>
      </c>
      <c r="E198" s="110" t="s">
        <v>74</v>
      </c>
      <c r="F198" s="110" t="s">
        <v>319</v>
      </c>
      <c r="G198" s="110"/>
      <c r="H198" s="83">
        <v>54107.82</v>
      </c>
      <c r="I198" s="83">
        <v>54107.82</v>
      </c>
      <c r="J198" s="83">
        <v>54107.82</v>
      </c>
      <c r="K198" s="93"/>
    </row>
    <row r="199" spans="1:11" ht="31.2" outlineLevel="4" x14ac:dyDescent="0.3">
      <c r="A199" s="109" t="s">
        <v>388</v>
      </c>
      <c r="B199" s="110" t="s">
        <v>70</v>
      </c>
      <c r="C199" s="110" t="s">
        <v>149</v>
      </c>
      <c r="D199" s="110" t="s">
        <v>150</v>
      </c>
      <c r="E199" s="110" t="s">
        <v>74</v>
      </c>
      <c r="F199" s="110" t="s">
        <v>154</v>
      </c>
      <c r="G199" s="110"/>
      <c r="H199" s="83">
        <v>3900</v>
      </c>
      <c r="I199" s="83">
        <v>3900</v>
      </c>
      <c r="J199" s="83">
        <v>3900</v>
      </c>
      <c r="K199" s="93"/>
    </row>
    <row r="200" spans="1:11" ht="31.2" outlineLevel="4" x14ac:dyDescent="0.3">
      <c r="A200" s="109" t="s">
        <v>573</v>
      </c>
      <c r="B200" s="110" t="s">
        <v>70</v>
      </c>
      <c r="C200" s="110" t="s">
        <v>149</v>
      </c>
      <c r="D200" s="110" t="s">
        <v>150</v>
      </c>
      <c r="E200" s="110" t="s">
        <v>74</v>
      </c>
      <c r="F200" s="110" t="s">
        <v>574</v>
      </c>
      <c r="G200" s="110"/>
      <c r="H200" s="83">
        <v>5000</v>
      </c>
      <c r="I200" s="83">
        <v>0</v>
      </c>
      <c r="J200" s="83">
        <v>0</v>
      </c>
      <c r="K200" s="93"/>
    </row>
    <row r="201" spans="1:11" ht="31.2" outlineLevel="4" x14ac:dyDescent="0.3">
      <c r="A201" s="109" t="s">
        <v>351</v>
      </c>
      <c r="B201" s="110" t="s">
        <v>70</v>
      </c>
      <c r="C201" s="110" t="s">
        <v>149</v>
      </c>
      <c r="D201" s="110" t="s">
        <v>150</v>
      </c>
      <c r="E201" s="110" t="s">
        <v>74</v>
      </c>
      <c r="F201" s="110" t="s">
        <v>303</v>
      </c>
      <c r="G201" s="110"/>
      <c r="H201" s="83">
        <v>128810</v>
      </c>
      <c r="I201" s="83">
        <v>95210</v>
      </c>
      <c r="J201" s="83">
        <v>95210</v>
      </c>
      <c r="K201" s="93"/>
    </row>
    <row r="202" spans="1:11" ht="15.6" outlineLevel="4" x14ac:dyDescent="0.3">
      <c r="A202" s="109" t="s">
        <v>362</v>
      </c>
      <c r="B202" s="110" t="s">
        <v>70</v>
      </c>
      <c r="C202" s="110" t="s">
        <v>149</v>
      </c>
      <c r="D202" s="110" t="s">
        <v>150</v>
      </c>
      <c r="E202" s="110" t="s">
        <v>86</v>
      </c>
      <c r="F202" s="110" t="s">
        <v>275</v>
      </c>
      <c r="G202" s="110"/>
      <c r="H202" s="83">
        <v>4000</v>
      </c>
      <c r="I202" s="83">
        <v>1856.96</v>
      </c>
      <c r="J202" s="83">
        <v>1856.96</v>
      </c>
      <c r="K202" s="93"/>
    </row>
    <row r="203" spans="1:11" ht="62.4" outlineLevel="4" x14ac:dyDescent="0.3">
      <c r="A203" s="109" t="s">
        <v>411</v>
      </c>
      <c r="B203" s="110" t="s">
        <v>70</v>
      </c>
      <c r="C203" s="110" t="s">
        <v>149</v>
      </c>
      <c r="D203" s="110" t="s">
        <v>150</v>
      </c>
      <c r="E203" s="110" t="s">
        <v>86</v>
      </c>
      <c r="F203" s="110" t="s">
        <v>412</v>
      </c>
      <c r="G203" s="110"/>
      <c r="H203" s="83">
        <v>183.32</v>
      </c>
      <c r="I203" s="83">
        <v>183.32</v>
      </c>
      <c r="J203" s="83">
        <v>183.32</v>
      </c>
      <c r="K203" s="93"/>
    </row>
    <row r="204" spans="1:11" ht="62.4" outlineLevel="3" x14ac:dyDescent="0.3">
      <c r="A204" s="109" t="s">
        <v>452</v>
      </c>
      <c r="B204" s="110" t="s">
        <v>64</v>
      </c>
      <c r="C204" s="110" t="s">
        <v>149</v>
      </c>
      <c r="D204" s="110" t="s">
        <v>320</v>
      </c>
      <c r="E204" s="110" t="s">
        <v>64</v>
      </c>
      <c r="F204" s="110" t="s">
        <v>64</v>
      </c>
      <c r="G204" s="110"/>
      <c r="H204" s="82">
        <v>1970901.59</v>
      </c>
      <c r="I204" s="82">
        <v>1649807.64</v>
      </c>
      <c r="J204" s="82">
        <v>1649807.64</v>
      </c>
      <c r="K204" s="93"/>
    </row>
    <row r="205" spans="1:11" ht="15.6" outlineLevel="4" x14ac:dyDescent="0.3">
      <c r="A205" s="109" t="s">
        <v>358</v>
      </c>
      <c r="B205" s="110" t="s">
        <v>70</v>
      </c>
      <c r="C205" s="110" t="s">
        <v>149</v>
      </c>
      <c r="D205" s="110" t="s">
        <v>320</v>
      </c>
      <c r="E205" s="110" t="s">
        <v>74</v>
      </c>
      <c r="F205" s="110" t="s">
        <v>83</v>
      </c>
      <c r="G205" s="110"/>
      <c r="H205" s="83">
        <v>10000</v>
      </c>
      <c r="I205" s="83">
        <v>10000</v>
      </c>
      <c r="J205" s="83">
        <v>10000</v>
      </c>
      <c r="K205" s="93"/>
    </row>
    <row r="206" spans="1:11" ht="15.6" outlineLevel="4" x14ac:dyDescent="0.3">
      <c r="A206" s="109" t="s">
        <v>359</v>
      </c>
      <c r="B206" s="110" t="s">
        <v>70</v>
      </c>
      <c r="C206" s="110" t="s">
        <v>149</v>
      </c>
      <c r="D206" s="110" t="s">
        <v>320</v>
      </c>
      <c r="E206" s="110" t="s">
        <v>74</v>
      </c>
      <c r="F206" s="110" t="s">
        <v>84</v>
      </c>
      <c r="G206" s="110"/>
      <c r="H206" s="83">
        <v>9000</v>
      </c>
      <c r="I206" s="83">
        <v>0</v>
      </c>
      <c r="J206" s="83">
        <v>0</v>
      </c>
      <c r="K206" s="93"/>
    </row>
    <row r="207" spans="1:11" ht="15.6" outlineLevel="4" x14ac:dyDescent="0.3">
      <c r="A207" s="109" t="s">
        <v>350</v>
      </c>
      <c r="B207" s="110" t="s">
        <v>70</v>
      </c>
      <c r="C207" s="110" t="s">
        <v>149</v>
      </c>
      <c r="D207" s="110" t="s">
        <v>320</v>
      </c>
      <c r="E207" s="110" t="s">
        <v>74</v>
      </c>
      <c r="F207" s="110" t="s">
        <v>72</v>
      </c>
      <c r="G207" s="110"/>
      <c r="H207" s="83">
        <v>1903765.59</v>
      </c>
      <c r="I207" s="83">
        <v>1591671.64</v>
      </c>
      <c r="J207" s="83">
        <v>1591671.64</v>
      </c>
      <c r="K207" s="93"/>
    </row>
    <row r="208" spans="1:11" ht="31.2" outlineLevel="4" x14ac:dyDescent="0.3">
      <c r="A208" s="109" t="s">
        <v>388</v>
      </c>
      <c r="B208" s="110" t="s">
        <v>70</v>
      </c>
      <c r="C208" s="110" t="s">
        <v>149</v>
      </c>
      <c r="D208" s="110" t="s">
        <v>320</v>
      </c>
      <c r="E208" s="110" t="s">
        <v>74</v>
      </c>
      <c r="F208" s="110" t="s">
        <v>154</v>
      </c>
      <c r="G208" s="110"/>
      <c r="H208" s="83">
        <v>41136</v>
      </c>
      <c r="I208" s="83">
        <v>41136</v>
      </c>
      <c r="J208" s="83">
        <v>41136</v>
      </c>
      <c r="K208" s="93"/>
    </row>
    <row r="209" spans="1:11" ht="31.2" outlineLevel="4" x14ac:dyDescent="0.3">
      <c r="A209" s="109" t="s">
        <v>351</v>
      </c>
      <c r="B209" s="110" t="s">
        <v>70</v>
      </c>
      <c r="C209" s="110" t="s">
        <v>149</v>
      </c>
      <c r="D209" s="110" t="s">
        <v>320</v>
      </c>
      <c r="E209" s="110" t="s">
        <v>74</v>
      </c>
      <c r="F209" s="110" t="s">
        <v>303</v>
      </c>
      <c r="G209" s="110"/>
      <c r="H209" s="83">
        <v>7000</v>
      </c>
      <c r="I209" s="83">
        <v>7000</v>
      </c>
      <c r="J209" s="83">
        <v>7000</v>
      </c>
      <c r="K209" s="93"/>
    </row>
    <row r="210" spans="1:11" ht="46.8" outlineLevel="3" x14ac:dyDescent="0.3">
      <c r="A210" s="109" t="s">
        <v>453</v>
      </c>
      <c r="B210" s="110" t="s">
        <v>64</v>
      </c>
      <c r="C210" s="110" t="s">
        <v>149</v>
      </c>
      <c r="D210" s="110" t="s">
        <v>155</v>
      </c>
      <c r="E210" s="110" t="s">
        <v>64</v>
      </c>
      <c r="F210" s="110" t="s">
        <v>64</v>
      </c>
      <c r="G210" s="110"/>
      <c r="H210" s="82">
        <v>854292.74</v>
      </c>
      <c r="I210" s="82">
        <v>564292.74</v>
      </c>
      <c r="J210" s="82">
        <v>564292.74</v>
      </c>
      <c r="K210" s="93"/>
    </row>
    <row r="211" spans="1:11" ht="15.6" outlineLevel="4" x14ac:dyDescent="0.3">
      <c r="A211" s="109" t="s">
        <v>358</v>
      </c>
      <c r="B211" s="110" t="s">
        <v>70</v>
      </c>
      <c r="C211" s="110" t="s">
        <v>149</v>
      </c>
      <c r="D211" s="110" t="s">
        <v>155</v>
      </c>
      <c r="E211" s="110" t="s">
        <v>74</v>
      </c>
      <c r="F211" s="110" t="s">
        <v>83</v>
      </c>
      <c r="G211" s="110"/>
      <c r="H211" s="83">
        <v>5000</v>
      </c>
      <c r="I211" s="83">
        <v>0</v>
      </c>
      <c r="J211" s="83">
        <v>0</v>
      </c>
      <c r="K211" s="93"/>
    </row>
    <row r="212" spans="1:11" ht="31.2" outlineLevel="4" x14ac:dyDescent="0.3">
      <c r="A212" s="109" t="s">
        <v>360</v>
      </c>
      <c r="B212" s="110" t="s">
        <v>70</v>
      </c>
      <c r="C212" s="110" t="s">
        <v>149</v>
      </c>
      <c r="D212" s="110" t="s">
        <v>155</v>
      </c>
      <c r="E212" s="110" t="s">
        <v>74</v>
      </c>
      <c r="F212" s="110" t="s">
        <v>85</v>
      </c>
      <c r="G212" s="110"/>
      <c r="H212" s="83">
        <v>17000</v>
      </c>
      <c r="I212" s="83">
        <v>0</v>
      </c>
      <c r="J212" s="83">
        <v>0</v>
      </c>
      <c r="K212" s="93"/>
    </row>
    <row r="213" spans="1:11" ht="15.6" outlineLevel="4" x14ac:dyDescent="0.3">
      <c r="A213" s="109" t="s">
        <v>350</v>
      </c>
      <c r="B213" s="110" t="s">
        <v>70</v>
      </c>
      <c r="C213" s="110" t="s">
        <v>149</v>
      </c>
      <c r="D213" s="110" t="s">
        <v>155</v>
      </c>
      <c r="E213" s="110" t="s">
        <v>74</v>
      </c>
      <c r="F213" s="110" t="s">
        <v>72</v>
      </c>
      <c r="G213" s="110"/>
      <c r="H213" s="83">
        <v>627292.74</v>
      </c>
      <c r="I213" s="83">
        <v>359292.74</v>
      </c>
      <c r="J213" s="83">
        <v>359292.74</v>
      </c>
      <c r="K213" s="93"/>
    </row>
    <row r="214" spans="1:11" ht="31.2" outlineLevel="4" x14ac:dyDescent="0.3">
      <c r="A214" s="109" t="s">
        <v>351</v>
      </c>
      <c r="B214" s="110" t="s">
        <v>70</v>
      </c>
      <c r="C214" s="110" t="s">
        <v>149</v>
      </c>
      <c r="D214" s="110" t="s">
        <v>155</v>
      </c>
      <c r="E214" s="110" t="s">
        <v>74</v>
      </c>
      <c r="F214" s="110" t="s">
        <v>303</v>
      </c>
      <c r="G214" s="110"/>
      <c r="H214" s="83">
        <v>36000</v>
      </c>
      <c r="I214" s="83">
        <v>36000</v>
      </c>
      <c r="J214" s="83">
        <v>36000</v>
      </c>
      <c r="K214" s="93"/>
    </row>
    <row r="215" spans="1:11" ht="46.8" outlineLevel="4" x14ac:dyDescent="0.3">
      <c r="A215" s="109" t="s">
        <v>352</v>
      </c>
      <c r="B215" s="110" t="s">
        <v>70</v>
      </c>
      <c r="C215" s="110" t="s">
        <v>149</v>
      </c>
      <c r="D215" s="110" t="s">
        <v>155</v>
      </c>
      <c r="E215" s="110" t="s">
        <v>74</v>
      </c>
      <c r="F215" s="110" t="s">
        <v>304</v>
      </c>
      <c r="G215" s="110"/>
      <c r="H215" s="83">
        <v>169000</v>
      </c>
      <c r="I215" s="83">
        <v>169000</v>
      </c>
      <c r="J215" s="83">
        <v>169000</v>
      </c>
      <c r="K215" s="93"/>
    </row>
    <row r="216" spans="1:11" ht="62.4" x14ac:dyDescent="0.3">
      <c r="A216" s="109" t="s">
        <v>454</v>
      </c>
      <c r="B216" s="110" t="s">
        <v>64</v>
      </c>
      <c r="C216" s="110" t="s">
        <v>65</v>
      </c>
      <c r="D216" s="110" t="s">
        <v>66</v>
      </c>
      <c r="E216" s="110" t="s">
        <v>64</v>
      </c>
      <c r="F216" s="110" t="s">
        <v>64</v>
      </c>
      <c r="G216" s="110"/>
      <c r="H216" s="82">
        <v>3691667</v>
      </c>
      <c r="I216" s="82">
        <v>2194947.37</v>
      </c>
      <c r="J216" s="82">
        <v>2194947.37</v>
      </c>
      <c r="K216" s="93"/>
    </row>
    <row r="217" spans="1:11" ht="15.6" outlineLevel="1" x14ac:dyDescent="0.3">
      <c r="A217" s="109" t="s">
        <v>415</v>
      </c>
      <c r="B217" s="110" t="s">
        <v>64</v>
      </c>
      <c r="C217" s="110" t="s">
        <v>148</v>
      </c>
      <c r="D217" s="110" t="s">
        <v>66</v>
      </c>
      <c r="E217" s="110" t="s">
        <v>64</v>
      </c>
      <c r="F217" s="110" t="s">
        <v>64</v>
      </c>
      <c r="G217" s="110"/>
      <c r="H217" s="82">
        <v>3691667</v>
      </c>
      <c r="I217" s="82">
        <v>2194947.37</v>
      </c>
      <c r="J217" s="82">
        <v>2194947.37</v>
      </c>
      <c r="K217" s="93"/>
    </row>
    <row r="218" spans="1:11" ht="15.6" outlineLevel="2" x14ac:dyDescent="0.3">
      <c r="A218" s="109" t="s">
        <v>416</v>
      </c>
      <c r="B218" s="110" t="s">
        <v>64</v>
      </c>
      <c r="C218" s="110" t="s">
        <v>149</v>
      </c>
      <c r="D218" s="110" t="s">
        <v>66</v>
      </c>
      <c r="E218" s="110" t="s">
        <v>64</v>
      </c>
      <c r="F218" s="110" t="s">
        <v>64</v>
      </c>
      <c r="G218" s="110"/>
      <c r="H218" s="82">
        <v>3691667</v>
      </c>
      <c r="I218" s="82">
        <v>2194947.37</v>
      </c>
      <c r="J218" s="82">
        <v>2194947.37</v>
      </c>
      <c r="K218" s="93"/>
    </row>
    <row r="219" spans="1:11" ht="46.8" outlineLevel="3" x14ac:dyDescent="0.3">
      <c r="A219" s="109" t="s">
        <v>449</v>
      </c>
      <c r="B219" s="110" t="s">
        <v>64</v>
      </c>
      <c r="C219" s="110" t="s">
        <v>149</v>
      </c>
      <c r="D219" s="110" t="s">
        <v>150</v>
      </c>
      <c r="E219" s="110" t="s">
        <v>64</v>
      </c>
      <c r="F219" s="110" t="s">
        <v>64</v>
      </c>
      <c r="G219" s="110"/>
      <c r="H219" s="82">
        <v>3661667</v>
      </c>
      <c r="I219" s="82">
        <v>2175947.37</v>
      </c>
      <c r="J219" s="82">
        <v>2175947.37</v>
      </c>
      <c r="K219" s="93"/>
    </row>
    <row r="220" spans="1:11" ht="15.6" outlineLevel="4" x14ac:dyDescent="0.3">
      <c r="A220" s="109" t="s">
        <v>354</v>
      </c>
      <c r="B220" s="110" t="s">
        <v>70</v>
      </c>
      <c r="C220" s="110" t="s">
        <v>149</v>
      </c>
      <c r="D220" s="110" t="s">
        <v>150</v>
      </c>
      <c r="E220" s="110" t="s">
        <v>151</v>
      </c>
      <c r="F220" s="110" t="s">
        <v>78</v>
      </c>
      <c r="G220" s="110"/>
      <c r="H220" s="83">
        <v>1958400</v>
      </c>
      <c r="I220" s="83">
        <v>1277890.8700000001</v>
      </c>
      <c r="J220" s="83">
        <v>1277890.8700000001</v>
      </c>
      <c r="K220" s="93"/>
    </row>
    <row r="221" spans="1:11" ht="46.8" outlineLevel="4" x14ac:dyDescent="0.3">
      <c r="A221" s="109" t="s">
        <v>355</v>
      </c>
      <c r="B221" s="110" t="s">
        <v>70</v>
      </c>
      <c r="C221" s="110" t="s">
        <v>149</v>
      </c>
      <c r="D221" s="110" t="s">
        <v>150</v>
      </c>
      <c r="E221" s="110" t="s">
        <v>151</v>
      </c>
      <c r="F221" s="110" t="s">
        <v>305</v>
      </c>
      <c r="G221" s="110"/>
      <c r="H221" s="83">
        <v>15000</v>
      </c>
      <c r="I221" s="83">
        <v>8312.61</v>
      </c>
      <c r="J221" s="83">
        <v>8312.61</v>
      </c>
      <c r="K221" s="93"/>
    </row>
    <row r="222" spans="1:11" ht="31.2" outlineLevel="4" x14ac:dyDescent="0.3">
      <c r="A222" s="109" t="s">
        <v>356</v>
      </c>
      <c r="B222" s="110" t="s">
        <v>70</v>
      </c>
      <c r="C222" s="110" t="s">
        <v>149</v>
      </c>
      <c r="D222" s="110" t="s">
        <v>150</v>
      </c>
      <c r="E222" s="110" t="s">
        <v>153</v>
      </c>
      <c r="F222" s="110" t="s">
        <v>81</v>
      </c>
      <c r="G222" s="110"/>
      <c r="H222" s="83">
        <v>595967</v>
      </c>
      <c r="I222" s="83">
        <v>345334.22</v>
      </c>
      <c r="J222" s="83">
        <v>345334.22</v>
      </c>
      <c r="K222" s="93"/>
    </row>
    <row r="223" spans="1:11" ht="15.6" outlineLevel="4" x14ac:dyDescent="0.3">
      <c r="A223" s="109" t="s">
        <v>357</v>
      </c>
      <c r="B223" s="110" t="s">
        <v>70</v>
      </c>
      <c r="C223" s="110" t="s">
        <v>149</v>
      </c>
      <c r="D223" s="110" t="s">
        <v>150</v>
      </c>
      <c r="E223" s="110" t="s">
        <v>73</v>
      </c>
      <c r="F223" s="110" t="s">
        <v>82</v>
      </c>
      <c r="G223" s="110"/>
      <c r="H223" s="83">
        <v>24600</v>
      </c>
      <c r="I223" s="83">
        <v>11492.43</v>
      </c>
      <c r="J223" s="83">
        <v>11492.43</v>
      </c>
      <c r="K223" s="93"/>
    </row>
    <row r="224" spans="1:11" ht="31.2" outlineLevel="4" x14ac:dyDescent="0.3">
      <c r="A224" s="109" t="s">
        <v>360</v>
      </c>
      <c r="B224" s="110" t="s">
        <v>70</v>
      </c>
      <c r="C224" s="110" t="s">
        <v>149</v>
      </c>
      <c r="D224" s="110" t="s">
        <v>150</v>
      </c>
      <c r="E224" s="110" t="s">
        <v>73</v>
      </c>
      <c r="F224" s="110" t="s">
        <v>85</v>
      </c>
      <c r="G224" s="110"/>
      <c r="H224" s="83">
        <v>46000</v>
      </c>
      <c r="I224" s="83">
        <v>30504</v>
      </c>
      <c r="J224" s="83">
        <v>30504</v>
      </c>
      <c r="K224" s="93"/>
    </row>
    <row r="225" spans="1:11" ht="15.6" outlineLevel="4" x14ac:dyDescent="0.3">
      <c r="A225" s="109" t="s">
        <v>350</v>
      </c>
      <c r="B225" s="110" t="s">
        <v>70</v>
      </c>
      <c r="C225" s="110" t="s">
        <v>149</v>
      </c>
      <c r="D225" s="110" t="s">
        <v>150</v>
      </c>
      <c r="E225" s="110" t="s">
        <v>73</v>
      </c>
      <c r="F225" s="110" t="s">
        <v>72</v>
      </c>
      <c r="G225" s="110"/>
      <c r="H225" s="83">
        <v>94000</v>
      </c>
      <c r="I225" s="83">
        <v>58297</v>
      </c>
      <c r="J225" s="83">
        <v>58297</v>
      </c>
      <c r="K225" s="93"/>
    </row>
    <row r="226" spans="1:11" ht="31.2" outlineLevel="4" x14ac:dyDescent="0.3">
      <c r="A226" s="109" t="s">
        <v>388</v>
      </c>
      <c r="B226" s="110" t="s">
        <v>70</v>
      </c>
      <c r="C226" s="110" t="s">
        <v>149</v>
      </c>
      <c r="D226" s="110" t="s">
        <v>150</v>
      </c>
      <c r="E226" s="110" t="s">
        <v>73</v>
      </c>
      <c r="F226" s="110" t="s">
        <v>154</v>
      </c>
      <c r="G226" s="110"/>
      <c r="H226" s="83">
        <v>50000</v>
      </c>
      <c r="I226" s="83">
        <v>0</v>
      </c>
      <c r="J226" s="83">
        <v>0</v>
      </c>
      <c r="K226" s="93"/>
    </row>
    <row r="227" spans="1:11" ht="31.2" outlineLevel="4" x14ac:dyDescent="0.3">
      <c r="A227" s="109" t="s">
        <v>351</v>
      </c>
      <c r="B227" s="110" t="s">
        <v>70</v>
      </c>
      <c r="C227" s="110" t="s">
        <v>149</v>
      </c>
      <c r="D227" s="110" t="s">
        <v>150</v>
      </c>
      <c r="E227" s="110" t="s">
        <v>73</v>
      </c>
      <c r="F227" s="110" t="s">
        <v>303</v>
      </c>
      <c r="G227" s="110"/>
      <c r="H227" s="83">
        <v>10000</v>
      </c>
      <c r="I227" s="83">
        <v>0</v>
      </c>
      <c r="J227" s="83">
        <v>0</v>
      </c>
      <c r="K227" s="93"/>
    </row>
    <row r="228" spans="1:11" ht="15.6" outlineLevel="4" x14ac:dyDescent="0.3">
      <c r="A228" s="109" t="s">
        <v>358</v>
      </c>
      <c r="B228" s="110" t="s">
        <v>70</v>
      </c>
      <c r="C228" s="110" t="s">
        <v>149</v>
      </c>
      <c r="D228" s="110" t="s">
        <v>150</v>
      </c>
      <c r="E228" s="110" t="s">
        <v>74</v>
      </c>
      <c r="F228" s="110" t="s">
        <v>83</v>
      </c>
      <c r="G228" s="110"/>
      <c r="H228" s="83">
        <v>10000</v>
      </c>
      <c r="I228" s="83">
        <v>0</v>
      </c>
      <c r="J228" s="83">
        <v>0</v>
      </c>
      <c r="K228" s="93"/>
    </row>
    <row r="229" spans="1:11" ht="15.6" outlineLevel="4" x14ac:dyDescent="0.3">
      <c r="A229" s="109" t="s">
        <v>359</v>
      </c>
      <c r="B229" s="110" t="s">
        <v>70</v>
      </c>
      <c r="C229" s="110" t="s">
        <v>149</v>
      </c>
      <c r="D229" s="110" t="s">
        <v>150</v>
      </c>
      <c r="E229" s="110" t="s">
        <v>74</v>
      </c>
      <c r="F229" s="110" t="s">
        <v>84</v>
      </c>
      <c r="G229" s="110"/>
      <c r="H229" s="83">
        <v>231700</v>
      </c>
      <c r="I229" s="83">
        <v>153224.03</v>
      </c>
      <c r="J229" s="83">
        <v>153224.03</v>
      </c>
      <c r="K229" s="93"/>
    </row>
    <row r="230" spans="1:11" ht="31.2" outlineLevel="4" x14ac:dyDescent="0.3">
      <c r="A230" s="109" t="s">
        <v>360</v>
      </c>
      <c r="B230" s="110" t="s">
        <v>70</v>
      </c>
      <c r="C230" s="110" t="s">
        <v>149</v>
      </c>
      <c r="D230" s="110" t="s">
        <v>150</v>
      </c>
      <c r="E230" s="110" t="s">
        <v>74</v>
      </c>
      <c r="F230" s="110" t="s">
        <v>85</v>
      </c>
      <c r="G230" s="110"/>
      <c r="H230" s="83">
        <v>280100</v>
      </c>
      <c r="I230" s="83">
        <v>130925.46</v>
      </c>
      <c r="J230" s="83">
        <v>130925.46</v>
      </c>
      <c r="K230" s="93"/>
    </row>
    <row r="231" spans="1:11" ht="15.6" outlineLevel="4" x14ac:dyDescent="0.3">
      <c r="A231" s="109" t="s">
        <v>350</v>
      </c>
      <c r="B231" s="110" t="s">
        <v>70</v>
      </c>
      <c r="C231" s="110" t="s">
        <v>149</v>
      </c>
      <c r="D231" s="110" t="s">
        <v>150</v>
      </c>
      <c r="E231" s="110" t="s">
        <v>74</v>
      </c>
      <c r="F231" s="110" t="s">
        <v>72</v>
      </c>
      <c r="G231" s="110"/>
      <c r="H231" s="83">
        <v>247400</v>
      </c>
      <c r="I231" s="83">
        <v>103380</v>
      </c>
      <c r="J231" s="83">
        <v>103380</v>
      </c>
      <c r="K231" s="93"/>
    </row>
    <row r="232" spans="1:11" ht="31.2" outlineLevel="4" x14ac:dyDescent="0.3">
      <c r="A232" s="109" t="s">
        <v>388</v>
      </c>
      <c r="B232" s="110" t="s">
        <v>70</v>
      </c>
      <c r="C232" s="110" t="s">
        <v>149</v>
      </c>
      <c r="D232" s="110" t="s">
        <v>150</v>
      </c>
      <c r="E232" s="110" t="s">
        <v>74</v>
      </c>
      <c r="F232" s="110" t="s">
        <v>154</v>
      </c>
      <c r="G232" s="110"/>
      <c r="H232" s="83">
        <v>70000</v>
      </c>
      <c r="I232" s="83">
        <v>47419</v>
      </c>
      <c r="J232" s="83">
        <v>47419</v>
      </c>
      <c r="K232" s="93"/>
    </row>
    <row r="233" spans="1:11" ht="31.2" outlineLevel="4" x14ac:dyDescent="0.3">
      <c r="A233" s="109" t="s">
        <v>351</v>
      </c>
      <c r="B233" s="110" t="s">
        <v>70</v>
      </c>
      <c r="C233" s="110" t="s">
        <v>149</v>
      </c>
      <c r="D233" s="110" t="s">
        <v>150</v>
      </c>
      <c r="E233" s="110" t="s">
        <v>74</v>
      </c>
      <c r="F233" s="110" t="s">
        <v>303</v>
      </c>
      <c r="G233" s="110"/>
      <c r="H233" s="83">
        <v>18500</v>
      </c>
      <c r="I233" s="83">
        <v>5000</v>
      </c>
      <c r="J233" s="83">
        <v>5000</v>
      </c>
      <c r="K233" s="93"/>
    </row>
    <row r="234" spans="1:11" ht="46.8" outlineLevel="4" x14ac:dyDescent="0.3">
      <c r="A234" s="109" t="s">
        <v>374</v>
      </c>
      <c r="B234" s="110" t="s">
        <v>70</v>
      </c>
      <c r="C234" s="110" t="s">
        <v>149</v>
      </c>
      <c r="D234" s="110" t="s">
        <v>150</v>
      </c>
      <c r="E234" s="110" t="s">
        <v>455</v>
      </c>
      <c r="F234" s="110" t="s">
        <v>375</v>
      </c>
      <c r="G234" s="110"/>
      <c r="H234" s="83">
        <v>3500</v>
      </c>
      <c r="I234" s="83">
        <v>0</v>
      </c>
      <c r="J234" s="83">
        <v>0</v>
      </c>
      <c r="K234" s="93"/>
    </row>
    <row r="235" spans="1:11" ht="15.6" outlineLevel="4" x14ac:dyDescent="0.3">
      <c r="A235" s="109" t="s">
        <v>362</v>
      </c>
      <c r="B235" s="110" t="s">
        <v>70</v>
      </c>
      <c r="C235" s="110" t="s">
        <v>149</v>
      </c>
      <c r="D235" s="110" t="s">
        <v>150</v>
      </c>
      <c r="E235" s="110" t="s">
        <v>86</v>
      </c>
      <c r="F235" s="110" t="s">
        <v>275</v>
      </c>
      <c r="G235" s="110"/>
      <c r="H235" s="83">
        <v>3000</v>
      </c>
      <c r="I235" s="83">
        <v>667.75</v>
      </c>
      <c r="J235" s="83">
        <v>667.75</v>
      </c>
      <c r="K235" s="93"/>
    </row>
    <row r="236" spans="1:11" ht="46.8" outlineLevel="4" x14ac:dyDescent="0.3">
      <c r="A236" s="109" t="s">
        <v>374</v>
      </c>
      <c r="B236" s="110" t="s">
        <v>70</v>
      </c>
      <c r="C236" s="110" t="s">
        <v>149</v>
      </c>
      <c r="D236" s="110" t="s">
        <v>150</v>
      </c>
      <c r="E236" s="110" t="s">
        <v>86</v>
      </c>
      <c r="F236" s="110" t="s">
        <v>375</v>
      </c>
      <c r="G236" s="110"/>
      <c r="H236" s="83">
        <v>3500</v>
      </c>
      <c r="I236" s="83">
        <v>3500</v>
      </c>
      <c r="J236" s="83">
        <v>3500</v>
      </c>
      <c r="K236" s="93"/>
    </row>
    <row r="237" spans="1:11" ht="46.8" outlineLevel="3" x14ac:dyDescent="0.3">
      <c r="A237" s="109" t="s">
        <v>453</v>
      </c>
      <c r="B237" s="110" t="s">
        <v>64</v>
      </c>
      <c r="C237" s="110" t="s">
        <v>149</v>
      </c>
      <c r="D237" s="110" t="s">
        <v>155</v>
      </c>
      <c r="E237" s="110" t="s">
        <v>64</v>
      </c>
      <c r="F237" s="110" t="s">
        <v>64</v>
      </c>
      <c r="G237" s="110"/>
      <c r="H237" s="82">
        <v>30000</v>
      </c>
      <c r="I237" s="82">
        <v>19000</v>
      </c>
      <c r="J237" s="82">
        <v>19000</v>
      </c>
      <c r="K237" s="93"/>
    </row>
    <row r="238" spans="1:11" ht="46.8" outlineLevel="4" x14ac:dyDescent="0.3">
      <c r="A238" s="109" t="s">
        <v>352</v>
      </c>
      <c r="B238" s="110" t="s">
        <v>70</v>
      </c>
      <c r="C238" s="110" t="s">
        <v>149</v>
      </c>
      <c r="D238" s="110" t="s">
        <v>155</v>
      </c>
      <c r="E238" s="110" t="s">
        <v>74</v>
      </c>
      <c r="F238" s="110" t="s">
        <v>304</v>
      </c>
      <c r="G238" s="110"/>
      <c r="H238" s="83">
        <v>30000</v>
      </c>
      <c r="I238" s="83">
        <v>19000</v>
      </c>
      <c r="J238" s="83">
        <v>19000</v>
      </c>
      <c r="K238" s="93"/>
    </row>
    <row r="239" spans="1:11" ht="12.75" customHeight="1" x14ac:dyDescent="0.3">
      <c r="A239" s="123" t="s">
        <v>156</v>
      </c>
      <c r="B239" s="124"/>
      <c r="C239" s="124"/>
      <c r="D239" s="124"/>
      <c r="E239" s="124"/>
      <c r="F239" s="124"/>
      <c r="G239" s="124"/>
      <c r="H239" s="111">
        <v>86765534.010000005</v>
      </c>
      <c r="I239" s="111">
        <v>63922084.740000002</v>
      </c>
      <c r="J239" s="111">
        <v>63922084.740000002</v>
      </c>
      <c r="K239" s="93"/>
    </row>
    <row r="240" spans="1:11" ht="12.75" customHeight="1" x14ac:dyDescent="0.3">
      <c r="A240" s="93"/>
      <c r="B240" s="93"/>
      <c r="C240" s="93"/>
      <c r="D240" s="93"/>
      <c r="E240" s="93"/>
      <c r="F240" s="93"/>
      <c r="G240" s="93"/>
      <c r="H240" s="95"/>
      <c r="I240" s="95"/>
      <c r="J240" s="95"/>
      <c r="K240" s="93"/>
    </row>
  </sheetData>
  <mergeCells count="15">
    <mergeCell ref="A239:G239"/>
    <mergeCell ref="I1:J1"/>
    <mergeCell ref="I5:I6"/>
    <mergeCell ref="J5:J6"/>
    <mergeCell ref="H5:H6"/>
    <mergeCell ref="A5:A6"/>
    <mergeCell ref="B5:B6"/>
    <mergeCell ref="C5:C6"/>
    <mergeCell ref="D5:D6"/>
    <mergeCell ref="E5:E6"/>
    <mergeCell ref="A2:J2"/>
    <mergeCell ref="A3:J3"/>
    <mergeCell ref="A4:J4"/>
    <mergeCell ref="F5:F6"/>
    <mergeCell ref="G5:G6"/>
  </mergeCells>
  <pageMargins left="0.51181102362204722" right="0.31496062992125984" top="0.35433070866141736" bottom="0.35433070866141736" header="0" footer="0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selection activeCell="G6" sqref="G6"/>
    </sheetView>
  </sheetViews>
  <sheetFormatPr defaultRowHeight="15.6" x14ac:dyDescent="0.3"/>
  <cols>
    <col min="1" max="1" width="5.44140625" style="2" customWidth="1"/>
    <col min="2" max="2" width="7.109375" style="20" customWidth="1"/>
    <col min="3" max="5" width="8.88671875" style="2"/>
    <col min="6" max="6" width="39" style="2" customWidth="1"/>
    <col min="7" max="7" width="18.109375" style="2" customWidth="1"/>
    <col min="8" max="8" width="8.88671875" style="2"/>
    <col min="9" max="9" width="14.6640625" style="2" customWidth="1"/>
    <col min="10" max="254" width="8.88671875" style="2"/>
    <col min="255" max="255" width="5.44140625" style="2" customWidth="1"/>
    <col min="256" max="256" width="6" style="2" customWidth="1"/>
    <col min="257" max="259" width="8.88671875" style="2"/>
    <col min="260" max="260" width="21" style="2" customWidth="1"/>
    <col min="261" max="263" width="15.5546875" style="2" customWidth="1"/>
    <col min="264" max="510" width="8.88671875" style="2"/>
    <col min="511" max="511" width="5.44140625" style="2" customWidth="1"/>
    <col min="512" max="512" width="6" style="2" customWidth="1"/>
    <col min="513" max="515" width="8.88671875" style="2"/>
    <col min="516" max="516" width="21" style="2" customWidth="1"/>
    <col min="517" max="519" width="15.5546875" style="2" customWidth="1"/>
    <col min="520" max="766" width="8.88671875" style="2"/>
    <col min="767" max="767" width="5.44140625" style="2" customWidth="1"/>
    <col min="768" max="768" width="6" style="2" customWidth="1"/>
    <col min="769" max="771" width="8.88671875" style="2"/>
    <col min="772" max="772" width="21" style="2" customWidth="1"/>
    <col min="773" max="775" width="15.5546875" style="2" customWidth="1"/>
    <col min="776" max="1022" width="8.88671875" style="2"/>
    <col min="1023" max="1023" width="5.44140625" style="2" customWidth="1"/>
    <col min="1024" max="1024" width="6" style="2" customWidth="1"/>
    <col min="1025" max="1027" width="8.88671875" style="2"/>
    <col min="1028" max="1028" width="21" style="2" customWidth="1"/>
    <col min="1029" max="1031" width="15.5546875" style="2" customWidth="1"/>
    <col min="1032" max="1278" width="8.88671875" style="2"/>
    <col min="1279" max="1279" width="5.44140625" style="2" customWidth="1"/>
    <col min="1280" max="1280" width="6" style="2" customWidth="1"/>
    <col min="1281" max="1283" width="8.88671875" style="2"/>
    <col min="1284" max="1284" width="21" style="2" customWidth="1"/>
    <col min="1285" max="1287" width="15.5546875" style="2" customWidth="1"/>
    <col min="1288" max="1534" width="8.88671875" style="2"/>
    <col min="1535" max="1535" width="5.44140625" style="2" customWidth="1"/>
    <col min="1536" max="1536" width="6" style="2" customWidth="1"/>
    <col min="1537" max="1539" width="8.88671875" style="2"/>
    <col min="1540" max="1540" width="21" style="2" customWidth="1"/>
    <col min="1541" max="1543" width="15.5546875" style="2" customWidth="1"/>
    <col min="1544" max="1790" width="8.88671875" style="2"/>
    <col min="1791" max="1791" width="5.44140625" style="2" customWidth="1"/>
    <col min="1792" max="1792" width="6" style="2" customWidth="1"/>
    <col min="1793" max="1795" width="8.88671875" style="2"/>
    <col min="1796" max="1796" width="21" style="2" customWidth="1"/>
    <col min="1797" max="1799" width="15.5546875" style="2" customWidth="1"/>
    <col min="1800" max="2046" width="8.88671875" style="2"/>
    <col min="2047" max="2047" width="5.44140625" style="2" customWidth="1"/>
    <col min="2048" max="2048" width="6" style="2" customWidth="1"/>
    <col min="2049" max="2051" width="8.88671875" style="2"/>
    <col min="2052" max="2052" width="21" style="2" customWidth="1"/>
    <col min="2053" max="2055" width="15.5546875" style="2" customWidth="1"/>
    <col min="2056" max="2302" width="8.88671875" style="2"/>
    <col min="2303" max="2303" width="5.44140625" style="2" customWidth="1"/>
    <col min="2304" max="2304" width="6" style="2" customWidth="1"/>
    <col min="2305" max="2307" width="8.88671875" style="2"/>
    <col min="2308" max="2308" width="21" style="2" customWidth="1"/>
    <col min="2309" max="2311" width="15.5546875" style="2" customWidth="1"/>
    <col min="2312" max="2558" width="8.88671875" style="2"/>
    <col min="2559" max="2559" width="5.44140625" style="2" customWidth="1"/>
    <col min="2560" max="2560" width="6" style="2" customWidth="1"/>
    <col min="2561" max="2563" width="8.88671875" style="2"/>
    <col min="2564" max="2564" width="21" style="2" customWidth="1"/>
    <col min="2565" max="2567" width="15.5546875" style="2" customWidth="1"/>
    <col min="2568" max="2814" width="8.88671875" style="2"/>
    <col min="2815" max="2815" width="5.44140625" style="2" customWidth="1"/>
    <col min="2816" max="2816" width="6" style="2" customWidth="1"/>
    <col min="2817" max="2819" width="8.88671875" style="2"/>
    <col min="2820" max="2820" width="21" style="2" customWidth="1"/>
    <col min="2821" max="2823" width="15.5546875" style="2" customWidth="1"/>
    <col min="2824" max="3070" width="8.88671875" style="2"/>
    <col min="3071" max="3071" width="5.44140625" style="2" customWidth="1"/>
    <col min="3072" max="3072" width="6" style="2" customWidth="1"/>
    <col min="3073" max="3075" width="8.88671875" style="2"/>
    <col min="3076" max="3076" width="21" style="2" customWidth="1"/>
    <col min="3077" max="3079" width="15.5546875" style="2" customWidth="1"/>
    <col min="3080" max="3326" width="8.88671875" style="2"/>
    <col min="3327" max="3327" width="5.44140625" style="2" customWidth="1"/>
    <col min="3328" max="3328" width="6" style="2" customWidth="1"/>
    <col min="3329" max="3331" width="8.88671875" style="2"/>
    <col min="3332" max="3332" width="21" style="2" customWidth="1"/>
    <col min="3333" max="3335" width="15.5546875" style="2" customWidth="1"/>
    <col min="3336" max="3582" width="8.88671875" style="2"/>
    <col min="3583" max="3583" width="5.44140625" style="2" customWidth="1"/>
    <col min="3584" max="3584" width="6" style="2" customWidth="1"/>
    <col min="3585" max="3587" width="8.88671875" style="2"/>
    <col min="3588" max="3588" width="21" style="2" customWidth="1"/>
    <col min="3589" max="3591" width="15.5546875" style="2" customWidth="1"/>
    <col min="3592" max="3838" width="8.88671875" style="2"/>
    <col min="3839" max="3839" width="5.44140625" style="2" customWidth="1"/>
    <col min="3840" max="3840" width="6" style="2" customWidth="1"/>
    <col min="3841" max="3843" width="8.88671875" style="2"/>
    <col min="3844" max="3844" width="21" style="2" customWidth="1"/>
    <col min="3845" max="3847" width="15.5546875" style="2" customWidth="1"/>
    <col min="3848" max="4094" width="8.88671875" style="2"/>
    <col min="4095" max="4095" width="5.44140625" style="2" customWidth="1"/>
    <col min="4096" max="4096" width="6" style="2" customWidth="1"/>
    <col min="4097" max="4099" width="8.88671875" style="2"/>
    <col min="4100" max="4100" width="21" style="2" customWidth="1"/>
    <col min="4101" max="4103" width="15.5546875" style="2" customWidth="1"/>
    <col min="4104" max="4350" width="8.88671875" style="2"/>
    <col min="4351" max="4351" width="5.44140625" style="2" customWidth="1"/>
    <col min="4352" max="4352" width="6" style="2" customWidth="1"/>
    <col min="4353" max="4355" width="8.88671875" style="2"/>
    <col min="4356" max="4356" width="21" style="2" customWidth="1"/>
    <col min="4357" max="4359" width="15.5546875" style="2" customWidth="1"/>
    <col min="4360" max="4606" width="8.88671875" style="2"/>
    <col min="4607" max="4607" width="5.44140625" style="2" customWidth="1"/>
    <col min="4608" max="4608" width="6" style="2" customWidth="1"/>
    <col min="4609" max="4611" width="8.88671875" style="2"/>
    <col min="4612" max="4612" width="21" style="2" customWidth="1"/>
    <col min="4613" max="4615" width="15.5546875" style="2" customWidth="1"/>
    <col min="4616" max="4862" width="8.88671875" style="2"/>
    <col min="4863" max="4863" width="5.44140625" style="2" customWidth="1"/>
    <col min="4864" max="4864" width="6" style="2" customWidth="1"/>
    <col min="4865" max="4867" width="8.88671875" style="2"/>
    <col min="4868" max="4868" width="21" style="2" customWidth="1"/>
    <col min="4869" max="4871" width="15.5546875" style="2" customWidth="1"/>
    <col min="4872" max="5118" width="8.88671875" style="2"/>
    <col min="5119" max="5119" width="5.44140625" style="2" customWidth="1"/>
    <col min="5120" max="5120" width="6" style="2" customWidth="1"/>
    <col min="5121" max="5123" width="8.88671875" style="2"/>
    <col min="5124" max="5124" width="21" style="2" customWidth="1"/>
    <col min="5125" max="5127" width="15.5546875" style="2" customWidth="1"/>
    <col min="5128" max="5374" width="8.88671875" style="2"/>
    <col min="5375" max="5375" width="5.44140625" style="2" customWidth="1"/>
    <col min="5376" max="5376" width="6" style="2" customWidth="1"/>
    <col min="5377" max="5379" width="8.88671875" style="2"/>
    <col min="5380" max="5380" width="21" style="2" customWidth="1"/>
    <col min="5381" max="5383" width="15.5546875" style="2" customWidth="1"/>
    <col min="5384" max="5630" width="8.88671875" style="2"/>
    <col min="5631" max="5631" width="5.44140625" style="2" customWidth="1"/>
    <col min="5632" max="5632" width="6" style="2" customWidth="1"/>
    <col min="5633" max="5635" width="8.88671875" style="2"/>
    <col min="5636" max="5636" width="21" style="2" customWidth="1"/>
    <col min="5637" max="5639" width="15.5546875" style="2" customWidth="1"/>
    <col min="5640" max="5886" width="8.88671875" style="2"/>
    <col min="5887" max="5887" width="5.44140625" style="2" customWidth="1"/>
    <col min="5888" max="5888" width="6" style="2" customWidth="1"/>
    <col min="5889" max="5891" width="8.88671875" style="2"/>
    <col min="5892" max="5892" width="21" style="2" customWidth="1"/>
    <col min="5893" max="5895" width="15.5546875" style="2" customWidth="1"/>
    <col min="5896" max="6142" width="8.88671875" style="2"/>
    <col min="6143" max="6143" width="5.44140625" style="2" customWidth="1"/>
    <col min="6144" max="6144" width="6" style="2" customWidth="1"/>
    <col min="6145" max="6147" width="8.88671875" style="2"/>
    <col min="6148" max="6148" width="21" style="2" customWidth="1"/>
    <col min="6149" max="6151" width="15.5546875" style="2" customWidth="1"/>
    <col min="6152" max="6398" width="8.88671875" style="2"/>
    <col min="6399" max="6399" width="5.44140625" style="2" customWidth="1"/>
    <col min="6400" max="6400" width="6" style="2" customWidth="1"/>
    <col min="6401" max="6403" width="8.88671875" style="2"/>
    <col min="6404" max="6404" width="21" style="2" customWidth="1"/>
    <col min="6405" max="6407" width="15.5546875" style="2" customWidth="1"/>
    <col min="6408" max="6654" width="8.88671875" style="2"/>
    <col min="6655" max="6655" width="5.44140625" style="2" customWidth="1"/>
    <col min="6656" max="6656" width="6" style="2" customWidth="1"/>
    <col min="6657" max="6659" width="8.88671875" style="2"/>
    <col min="6660" max="6660" width="21" style="2" customWidth="1"/>
    <col min="6661" max="6663" width="15.5546875" style="2" customWidth="1"/>
    <col min="6664" max="6910" width="8.88671875" style="2"/>
    <col min="6911" max="6911" width="5.44140625" style="2" customWidth="1"/>
    <col min="6912" max="6912" width="6" style="2" customWidth="1"/>
    <col min="6913" max="6915" width="8.88671875" style="2"/>
    <col min="6916" max="6916" width="21" style="2" customWidth="1"/>
    <col min="6917" max="6919" width="15.5546875" style="2" customWidth="1"/>
    <col min="6920" max="7166" width="8.88671875" style="2"/>
    <col min="7167" max="7167" width="5.44140625" style="2" customWidth="1"/>
    <col min="7168" max="7168" width="6" style="2" customWidth="1"/>
    <col min="7169" max="7171" width="8.88671875" style="2"/>
    <col min="7172" max="7172" width="21" style="2" customWidth="1"/>
    <col min="7173" max="7175" width="15.5546875" style="2" customWidth="1"/>
    <col min="7176" max="7422" width="8.88671875" style="2"/>
    <col min="7423" max="7423" width="5.44140625" style="2" customWidth="1"/>
    <col min="7424" max="7424" width="6" style="2" customWidth="1"/>
    <col min="7425" max="7427" width="8.88671875" style="2"/>
    <col min="7428" max="7428" width="21" style="2" customWidth="1"/>
    <col min="7429" max="7431" width="15.5546875" style="2" customWidth="1"/>
    <col min="7432" max="7678" width="8.88671875" style="2"/>
    <col min="7679" max="7679" width="5.44140625" style="2" customWidth="1"/>
    <col min="7680" max="7680" width="6" style="2" customWidth="1"/>
    <col min="7681" max="7683" width="8.88671875" style="2"/>
    <col min="7684" max="7684" width="21" style="2" customWidth="1"/>
    <col min="7685" max="7687" width="15.5546875" style="2" customWidth="1"/>
    <col min="7688" max="7934" width="8.88671875" style="2"/>
    <col min="7935" max="7935" width="5.44140625" style="2" customWidth="1"/>
    <col min="7936" max="7936" width="6" style="2" customWidth="1"/>
    <col min="7937" max="7939" width="8.88671875" style="2"/>
    <col min="7940" max="7940" width="21" style="2" customWidth="1"/>
    <col min="7941" max="7943" width="15.5546875" style="2" customWidth="1"/>
    <col min="7944" max="8190" width="8.88671875" style="2"/>
    <col min="8191" max="8191" width="5.44140625" style="2" customWidth="1"/>
    <col min="8192" max="8192" width="6" style="2" customWidth="1"/>
    <col min="8193" max="8195" width="8.88671875" style="2"/>
    <col min="8196" max="8196" width="21" style="2" customWidth="1"/>
    <col min="8197" max="8199" width="15.5546875" style="2" customWidth="1"/>
    <col min="8200" max="8446" width="8.88671875" style="2"/>
    <col min="8447" max="8447" width="5.44140625" style="2" customWidth="1"/>
    <col min="8448" max="8448" width="6" style="2" customWidth="1"/>
    <col min="8449" max="8451" width="8.88671875" style="2"/>
    <col min="8452" max="8452" width="21" style="2" customWidth="1"/>
    <col min="8453" max="8455" width="15.5546875" style="2" customWidth="1"/>
    <col min="8456" max="8702" width="8.88671875" style="2"/>
    <col min="8703" max="8703" width="5.44140625" style="2" customWidth="1"/>
    <col min="8704" max="8704" width="6" style="2" customWidth="1"/>
    <col min="8705" max="8707" width="8.88671875" style="2"/>
    <col min="8708" max="8708" width="21" style="2" customWidth="1"/>
    <col min="8709" max="8711" width="15.5546875" style="2" customWidth="1"/>
    <col min="8712" max="8958" width="8.88671875" style="2"/>
    <col min="8959" max="8959" width="5.44140625" style="2" customWidth="1"/>
    <col min="8960" max="8960" width="6" style="2" customWidth="1"/>
    <col min="8961" max="8963" width="8.88671875" style="2"/>
    <col min="8964" max="8964" width="21" style="2" customWidth="1"/>
    <col min="8965" max="8967" width="15.5546875" style="2" customWidth="1"/>
    <col min="8968" max="9214" width="8.88671875" style="2"/>
    <col min="9215" max="9215" width="5.44140625" style="2" customWidth="1"/>
    <col min="9216" max="9216" width="6" style="2" customWidth="1"/>
    <col min="9217" max="9219" width="8.88671875" style="2"/>
    <col min="9220" max="9220" width="21" style="2" customWidth="1"/>
    <col min="9221" max="9223" width="15.5546875" style="2" customWidth="1"/>
    <col min="9224" max="9470" width="8.88671875" style="2"/>
    <col min="9471" max="9471" width="5.44140625" style="2" customWidth="1"/>
    <col min="9472" max="9472" width="6" style="2" customWidth="1"/>
    <col min="9473" max="9475" width="8.88671875" style="2"/>
    <col min="9476" max="9476" width="21" style="2" customWidth="1"/>
    <col min="9477" max="9479" width="15.5546875" style="2" customWidth="1"/>
    <col min="9480" max="9726" width="8.88671875" style="2"/>
    <col min="9727" max="9727" width="5.44140625" style="2" customWidth="1"/>
    <col min="9728" max="9728" width="6" style="2" customWidth="1"/>
    <col min="9729" max="9731" width="8.88671875" style="2"/>
    <col min="9732" max="9732" width="21" style="2" customWidth="1"/>
    <col min="9733" max="9735" width="15.5546875" style="2" customWidth="1"/>
    <col min="9736" max="9982" width="8.88671875" style="2"/>
    <col min="9983" max="9983" width="5.44140625" style="2" customWidth="1"/>
    <col min="9984" max="9984" width="6" style="2" customWidth="1"/>
    <col min="9985" max="9987" width="8.88671875" style="2"/>
    <col min="9988" max="9988" width="21" style="2" customWidth="1"/>
    <col min="9989" max="9991" width="15.5546875" style="2" customWidth="1"/>
    <col min="9992" max="10238" width="8.88671875" style="2"/>
    <col min="10239" max="10239" width="5.44140625" style="2" customWidth="1"/>
    <col min="10240" max="10240" width="6" style="2" customWidth="1"/>
    <col min="10241" max="10243" width="8.88671875" style="2"/>
    <col min="10244" max="10244" width="21" style="2" customWidth="1"/>
    <col min="10245" max="10247" width="15.5546875" style="2" customWidth="1"/>
    <col min="10248" max="10494" width="8.88671875" style="2"/>
    <col min="10495" max="10495" width="5.44140625" style="2" customWidth="1"/>
    <col min="10496" max="10496" width="6" style="2" customWidth="1"/>
    <col min="10497" max="10499" width="8.88671875" style="2"/>
    <col min="10500" max="10500" width="21" style="2" customWidth="1"/>
    <col min="10501" max="10503" width="15.5546875" style="2" customWidth="1"/>
    <col min="10504" max="10750" width="8.88671875" style="2"/>
    <col min="10751" max="10751" width="5.44140625" style="2" customWidth="1"/>
    <col min="10752" max="10752" width="6" style="2" customWidth="1"/>
    <col min="10753" max="10755" width="8.88671875" style="2"/>
    <col min="10756" max="10756" width="21" style="2" customWidth="1"/>
    <col min="10757" max="10759" width="15.5546875" style="2" customWidth="1"/>
    <col min="10760" max="11006" width="8.88671875" style="2"/>
    <col min="11007" max="11007" width="5.44140625" style="2" customWidth="1"/>
    <col min="11008" max="11008" width="6" style="2" customWidth="1"/>
    <col min="11009" max="11011" width="8.88671875" style="2"/>
    <col min="11012" max="11012" width="21" style="2" customWidth="1"/>
    <col min="11013" max="11015" width="15.5546875" style="2" customWidth="1"/>
    <col min="11016" max="11262" width="8.88671875" style="2"/>
    <col min="11263" max="11263" width="5.44140625" style="2" customWidth="1"/>
    <col min="11264" max="11264" width="6" style="2" customWidth="1"/>
    <col min="11265" max="11267" width="8.88671875" style="2"/>
    <col min="11268" max="11268" width="21" style="2" customWidth="1"/>
    <col min="11269" max="11271" width="15.5546875" style="2" customWidth="1"/>
    <col min="11272" max="11518" width="8.88671875" style="2"/>
    <col min="11519" max="11519" width="5.44140625" style="2" customWidth="1"/>
    <col min="11520" max="11520" width="6" style="2" customWidth="1"/>
    <col min="11521" max="11523" width="8.88671875" style="2"/>
    <col min="11524" max="11524" width="21" style="2" customWidth="1"/>
    <col min="11525" max="11527" width="15.5546875" style="2" customWidth="1"/>
    <col min="11528" max="11774" width="8.88671875" style="2"/>
    <col min="11775" max="11775" width="5.44140625" style="2" customWidth="1"/>
    <col min="11776" max="11776" width="6" style="2" customWidth="1"/>
    <col min="11777" max="11779" width="8.88671875" style="2"/>
    <col min="11780" max="11780" width="21" style="2" customWidth="1"/>
    <col min="11781" max="11783" width="15.5546875" style="2" customWidth="1"/>
    <col min="11784" max="12030" width="8.88671875" style="2"/>
    <col min="12031" max="12031" width="5.44140625" style="2" customWidth="1"/>
    <col min="12032" max="12032" width="6" style="2" customWidth="1"/>
    <col min="12033" max="12035" width="8.88671875" style="2"/>
    <col min="12036" max="12036" width="21" style="2" customWidth="1"/>
    <col min="12037" max="12039" width="15.5546875" style="2" customWidth="1"/>
    <col min="12040" max="12286" width="8.88671875" style="2"/>
    <col min="12287" max="12287" width="5.44140625" style="2" customWidth="1"/>
    <col min="12288" max="12288" width="6" style="2" customWidth="1"/>
    <col min="12289" max="12291" width="8.88671875" style="2"/>
    <col min="12292" max="12292" width="21" style="2" customWidth="1"/>
    <col min="12293" max="12295" width="15.5546875" style="2" customWidth="1"/>
    <col min="12296" max="12542" width="8.88671875" style="2"/>
    <col min="12543" max="12543" width="5.44140625" style="2" customWidth="1"/>
    <col min="12544" max="12544" width="6" style="2" customWidth="1"/>
    <col min="12545" max="12547" width="8.88671875" style="2"/>
    <col min="12548" max="12548" width="21" style="2" customWidth="1"/>
    <col min="12549" max="12551" width="15.5546875" style="2" customWidth="1"/>
    <col min="12552" max="12798" width="8.88671875" style="2"/>
    <col min="12799" max="12799" width="5.44140625" style="2" customWidth="1"/>
    <col min="12800" max="12800" width="6" style="2" customWidth="1"/>
    <col min="12801" max="12803" width="8.88671875" style="2"/>
    <col min="12804" max="12804" width="21" style="2" customWidth="1"/>
    <col min="12805" max="12807" width="15.5546875" style="2" customWidth="1"/>
    <col min="12808" max="13054" width="8.88671875" style="2"/>
    <col min="13055" max="13055" width="5.44140625" style="2" customWidth="1"/>
    <col min="13056" max="13056" width="6" style="2" customWidth="1"/>
    <col min="13057" max="13059" width="8.88671875" style="2"/>
    <col min="13060" max="13060" width="21" style="2" customWidth="1"/>
    <col min="13061" max="13063" width="15.5546875" style="2" customWidth="1"/>
    <col min="13064" max="13310" width="8.88671875" style="2"/>
    <col min="13311" max="13311" width="5.44140625" style="2" customWidth="1"/>
    <col min="13312" max="13312" width="6" style="2" customWidth="1"/>
    <col min="13313" max="13315" width="8.88671875" style="2"/>
    <col min="13316" max="13316" width="21" style="2" customWidth="1"/>
    <col min="13317" max="13319" width="15.5546875" style="2" customWidth="1"/>
    <col min="13320" max="13566" width="8.88671875" style="2"/>
    <col min="13567" max="13567" width="5.44140625" style="2" customWidth="1"/>
    <col min="13568" max="13568" width="6" style="2" customWidth="1"/>
    <col min="13569" max="13571" width="8.88671875" style="2"/>
    <col min="13572" max="13572" width="21" style="2" customWidth="1"/>
    <col min="13573" max="13575" width="15.5546875" style="2" customWidth="1"/>
    <col min="13576" max="13822" width="8.88671875" style="2"/>
    <col min="13823" max="13823" width="5.44140625" style="2" customWidth="1"/>
    <col min="13824" max="13824" width="6" style="2" customWidth="1"/>
    <col min="13825" max="13827" width="8.88671875" style="2"/>
    <col min="13828" max="13828" width="21" style="2" customWidth="1"/>
    <col min="13829" max="13831" width="15.5546875" style="2" customWidth="1"/>
    <col min="13832" max="14078" width="8.88671875" style="2"/>
    <col min="14079" max="14079" width="5.44140625" style="2" customWidth="1"/>
    <col min="14080" max="14080" width="6" style="2" customWidth="1"/>
    <col min="14081" max="14083" width="8.88671875" style="2"/>
    <col min="14084" max="14084" width="21" style="2" customWidth="1"/>
    <col min="14085" max="14087" width="15.5546875" style="2" customWidth="1"/>
    <col min="14088" max="14334" width="8.88671875" style="2"/>
    <col min="14335" max="14335" width="5.44140625" style="2" customWidth="1"/>
    <col min="14336" max="14336" width="6" style="2" customWidth="1"/>
    <col min="14337" max="14339" width="8.88671875" style="2"/>
    <col min="14340" max="14340" width="21" style="2" customWidth="1"/>
    <col min="14341" max="14343" width="15.5546875" style="2" customWidth="1"/>
    <col min="14344" max="14590" width="8.88671875" style="2"/>
    <col min="14591" max="14591" width="5.44140625" style="2" customWidth="1"/>
    <col min="14592" max="14592" width="6" style="2" customWidth="1"/>
    <col min="14593" max="14595" width="8.88671875" style="2"/>
    <col min="14596" max="14596" width="21" style="2" customWidth="1"/>
    <col min="14597" max="14599" width="15.5546875" style="2" customWidth="1"/>
    <col min="14600" max="14846" width="8.88671875" style="2"/>
    <col min="14847" max="14847" width="5.44140625" style="2" customWidth="1"/>
    <col min="14848" max="14848" width="6" style="2" customWidth="1"/>
    <col min="14849" max="14851" width="8.88671875" style="2"/>
    <col min="14852" max="14852" width="21" style="2" customWidth="1"/>
    <col min="14853" max="14855" width="15.5546875" style="2" customWidth="1"/>
    <col min="14856" max="15102" width="8.88671875" style="2"/>
    <col min="15103" max="15103" width="5.44140625" style="2" customWidth="1"/>
    <col min="15104" max="15104" width="6" style="2" customWidth="1"/>
    <col min="15105" max="15107" width="8.88671875" style="2"/>
    <col min="15108" max="15108" width="21" style="2" customWidth="1"/>
    <col min="15109" max="15111" width="15.5546875" style="2" customWidth="1"/>
    <col min="15112" max="15358" width="8.88671875" style="2"/>
    <col min="15359" max="15359" width="5.44140625" style="2" customWidth="1"/>
    <col min="15360" max="15360" width="6" style="2" customWidth="1"/>
    <col min="15361" max="15363" width="8.88671875" style="2"/>
    <col min="15364" max="15364" width="21" style="2" customWidth="1"/>
    <col min="15365" max="15367" width="15.5546875" style="2" customWidth="1"/>
    <col min="15368" max="15614" width="8.88671875" style="2"/>
    <col min="15615" max="15615" width="5.44140625" style="2" customWidth="1"/>
    <col min="15616" max="15616" width="6" style="2" customWidth="1"/>
    <col min="15617" max="15619" width="8.88671875" style="2"/>
    <col min="15620" max="15620" width="21" style="2" customWidth="1"/>
    <col min="15621" max="15623" width="15.5546875" style="2" customWidth="1"/>
    <col min="15624" max="15870" width="8.88671875" style="2"/>
    <col min="15871" max="15871" width="5.44140625" style="2" customWidth="1"/>
    <col min="15872" max="15872" width="6" style="2" customWidth="1"/>
    <col min="15873" max="15875" width="8.88671875" style="2"/>
    <col min="15876" max="15876" width="21" style="2" customWidth="1"/>
    <col min="15877" max="15879" width="15.5546875" style="2" customWidth="1"/>
    <col min="15880" max="16126" width="8.88671875" style="2"/>
    <col min="16127" max="16127" width="5.44140625" style="2" customWidth="1"/>
    <col min="16128" max="16128" width="6" style="2" customWidth="1"/>
    <col min="16129" max="16131" width="8.88671875" style="2"/>
    <col min="16132" max="16132" width="21" style="2" customWidth="1"/>
    <col min="16133" max="16135" width="15.5546875" style="2" customWidth="1"/>
    <col min="16136" max="16384" width="8.88671875" style="2"/>
  </cols>
  <sheetData>
    <row r="1" spans="1:27" x14ac:dyDescent="0.3">
      <c r="A1" s="163" t="s">
        <v>157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64" t="s">
        <v>576</v>
      </c>
      <c r="B2" s="164"/>
      <c r="C2" s="164"/>
      <c r="D2" s="164"/>
      <c r="E2" s="164"/>
      <c r="F2" s="164"/>
      <c r="G2" s="164"/>
    </row>
    <row r="3" spans="1:27" x14ac:dyDescent="0.3">
      <c r="A3" s="3"/>
      <c r="B3" s="4"/>
      <c r="C3" s="3"/>
      <c r="D3" s="3"/>
      <c r="E3" s="3"/>
      <c r="F3" s="3"/>
      <c r="G3" s="5" t="s">
        <v>158</v>
      </c>
    </row>
    <row r="4" spans="1:27" ht="59.4" x14ac:dyDescent="0.3">
      <c r="A4" s="6" t="s">
        <v>159</v>
      </c>
      <c r="B4" s="6" t="s">
        <v>160</v>
      </c>
      <c r="C4" s="165" t="s">
        <v>161</v>
      </c>
      <c r="D4" s="166"/>
      <c r="E4" s="166"/>
      <c r="F4" s="167"/>
      <c r="G4" s="7" t="s">
        <v>577</v>
      </c>
    </row>
    <row r="5" spans="1:27" x14ac:dyDescent="0.3">
      <c r="A5" s="8" t="s">
        <v>162</v>
      </c>
      <c r="B5" s="8" t="s">
        <v>163</v>
      </c>
      <c r="C5" s="165" t="s">
        <v>164</v>
      </c>
      <c r="D5" s="168"/>
      <c r="E5" s="168"/>
      <c r="F5" s="169"/>
      <c r="G5" s="7">
        <v>4</v>
      </c>
    </row>
    <row r="6" spans="1:27" x14ac:dyDescent="0.3">
      <c r="A6" s="170" t="s">
        <v>165</v>
      </c>
      <c r="B6" s="170"/>
      <c r="C6" s="170"/>
      <c r="D6" s="170"/>
      <c r="E6" s="170"/>
      <c r="F6" s="170"/>
      <c r="G6" s="9">
        <f>G7+G12+G14+G17+G20+G26+G28+G32+G34+G24+G37+G39</f>
        <v>63922084.740000002</v>
      </c>
      <c r="I6" s="58"/>
    </row>
    <row r="7" spans="1:27" x14ac:dyDescent="0.3">
      <c r="A7" s="10" t="s">
        <v>166</v>
      </c>
      <c r="B7" s="146" t="s">
        <v>167</v>
      </c>
      <c r="C7" s="147"/>
      <c r="D7" s="147"/>
      <c r="E7" s="147"/>
      <c r="F7" s="147"/>
      <c r="G7" s="11">
        <f>G8+G9+G11+G10</f>
        <v>12465115.48</v>
      </c>
    </row>
    <row r="8" spans="1:27" x14ac:dyDescent="0.3">
      <c r="A8" s="10" t="s">
        <v>166</v>
      </c>
      <c r="B8" s="12" t="s">
        <v>168</v>
      </c>
      <c r="C8" s="156" t="s">
        <v>169</v>
      </c>
      <c r="D8" s="147"/>
      <c r="E8" s="147"/>
      <c r="F8" s="147"/>
      <c r="G8" s="13">
        <v>248670.55</v>
      </c>
    </row>
    <row r="9" spans="1:27" x14ac:dyDescent="0.3">
      <c r="A9" s="10" t="s">
        <v>166</v>
      </c>
      <c r="B9" s="12" t="s">
        <v>170</v>
      </c>
      <c r="C9" s="156" t="s">
        <v>171</v>
      </c>
      <c r="D9" s="147"/>
      <c r="E9" s="147"/>
      <c r="F9" s="147"/>
      <c r="G9" s="13">
        <v>9862151.3399999999</v>
      </c>
    </row>
    <row r="10" spans="1:27" x14ac:dyDescent="0.3">
      <c r="A10" s="10" t="s">
        <v>166</v>
      </c>
      <c r="B10" s="12" t="s">
        <v>102</v>
      </c>
      <c r="C10" s="156" t="s">
        <v>173</v>
      </c>
      <c r="D10" s="147"/>
      <c r="E10" s="147"/>
      <c r="F10" s="147"/>
      <c r="G10" s="13">
        <v>0</v>
      </c>
    </row>
    <row r="11" spans="1:27" x14ac:dyDescent="0.3">
      <c r="A11" s="10" t="s">
        <v>166</v>
      </c>
      <c r="B11" s="12" t="s">
        <v>174</v>
      </c>
      <c r="C11" s="156" t="s">
        <v>175</v>
      </c>
      <c r="D11" s="147"/>
      <c r="E11" s="147"/>
      <c r="F11" s="147"/>
      <c r="G11" s="13">
        <v>2354293.59</v>
      </c>
    </row>
    <row r="12" spans="1:27" x14ac:dyDescent="0.3">
      <c r="A12" s="10" t="s">
        <v>176</v>
      </c>
      <c r="B12" s="146" t="s">
        <v>177</v>
      </c>
      <c r="C12" s="147"/>
      <c r="D12" s="147"/>
      <c r="E12" s="147"/>
      <c r="F12" s="147"/>
      <c r="G12" s="11">
        <f>G13</f>
        <v>455939.65</v>
      </c>
    </row>
    <row r="13" spans="1:27" x14ac:dyDescent="0.3">
      <c r="A13" s="10" t="s">
        <v>176</v>
      </c>
      <c r="B13" s="12" t="s">
        <v>168</v>
      </c>
      <c r="C13" s="160" t="s">
        <v>178</v>
      </c>
      <c r="D13" s="161"/>
      <c r="E13" s="161"/>
      <c r="F13" s="162"/>
      <c r="G13" s="13">
        <v>455939.65</v>
      </c>
    </row>
    <row r="14" spans="1:27" x14ac:dyDescent="0.3">
      <c r="A14" s="10"/>
      <c r="B14" s="146" t="s">
        <v>179</v>
      </c>
      <c r="C14" s="147"/>
      <c r="D14" s="147"/>
      <c r="E14" s="147"/>
      <c r="F14" s="147"/>
      <c r="G14" s="11">
        <f>G15+G16</f>
        <v>292334.2</v>
      </c>
    </row>
    <row r="15" spans="1:27" x14ac:dyDescent="0.3">
      <c r="A15" s="10" t="s">
        <v>168</v>
      </c>
      <c r="B15" s="12" t="s">
        <v>180</v>
      </c>
      <c r="C15" s="160" t="s">
        <v>181</v>
      </c>
      <c r="D15" s="161"/>
      <c r="E15" s="161"/>
      <c r="F15" s="162"/>
      <c r="G15" s="13">
        <v>0</v>
      </c>
    </row>
    <row r="16" spans="1:27" x14ac:dyDescent="0.3">
      <c r="A16" s="10" t="s">
        <v>168</v>
      </c>
      <c r="B16" s="12" t="s">
        <v>182</v>
      </c>
      <c r="C16" s="160" t="s">
        <v>183</v>
      </c>
      <c r="D16" s="161"/>
      <c r="E16" s="161"/>
      <c r="F16" s="162"/>
      <c r="G16" s="13">
        <v>292334.2</v>
      </c>
    </row>
    <row r="17" spans="1:7" x14ac:dyDescent="0.3">
      <c r="A17" s="10" t="s">
        <v>170</v>
      </c>
      <c r="B17" s="146" t="s">
        <v>184</v>
      </c>
      <c r="C17" s="146"/>
      <c r="D17" s="146"/>
      <c r="E17" s="146"/>
      <c r="F17" s="146"/>
      <c r="G17" s="14">
        <f>G18+G19</f>
        <v>3377186.13</v>
      </c>
    </row>
    <row r="18" spans="1:7" x14ac:dyDescent="0.3">
      <c r="A18" s="10" t="s">
        <v>170</v>
      </c>
      <c r="B18" s="15" t="s">
        <v>180</v>
      </c>
      <c r="C18" s="151" t="s">
        <v>185</v>
      </c>
      <c r="D18" s="152"/>
      <c r="E18" s="152"/>
      <c r="F18" s="152"/>
      <c r="G18" s="16">
        <v>3251468.63</v>
      </c>
    </row>
    <row r="19" spans="1:7" x14ac:dyDescent="0.3">
      <c r="A19" s="17" t="s">
        <v>170</v>
      </c>
      <c r="B19" s="15" t="s">
        <v>104</v>
      </c>
      <c r="C19" s="151" t="s">
        <v>186</v>
      </c>
      <c r="D19" s="152"/>
      <c r="E19" s="152"/>
      <c r="F19" s="152"/>
      <c r="G19" s="16">
        <v>125717.5</v>
      </c>
    </row>
    <row r="20" spans="1:7" x14ac:dyDescent="0.3">
      <c r="A20" s="10" t="s">
        <v>187</v>
      </c>
      <c r="B20" s="146" t="s">
        <v>188</v>
      </c>
      <c r="C20" s="147"/>
      <c r="D20" s="147"/>
      <c r="E20" s="147"/>
      <c r="F20" s="147"/>
      <c r="G20" s="14">
        <f>G23+G22+G21</f>
        <v>30582752.450000003</v>
      </c>
    </row>
    <row r="21" spans="1:7" x14ac:dyDescent="0.3">
      <c r="A21" s="10" t="s">
        <v>187</v>
      </c>
      <c r="B21" s="12" t="s">
        <v>166</v>
      </c>
      <c r="C21" s="156" t="s">
        <v>189</v>
      </c>
      <c r="D21" s="147"/>
      <c r="E21" s="147"/>
      <c r="F21" s="147"/>
      <c r="G21" s="16">
        <v>224590.42</v>
      </c>
    </row>
    <row r="22" spans="1:7" x14ac:dyDescent="0.3">
      <c r="A22" s="10" t="s">
        <v>187</v>
      </c>
      <c r="B22" s="12" t="s">
        <v>176</v>
      </c>
      <c r="C22" s="156" t="s">
        <v>190</v>
      </c>
      <c r="D22" s="147"/>
      <c r="E22" s="147"/>
      <c r="F22" s="147"/>
      <c r="G22" s="16">
        <v>16075655.25</v>
      </c>
    </row>
    <row r="23" spans="1:7" x14ac:dyDescent="0.3">
      <c r="A23" s="10" t="s">
        <v>187</v>
      </c>
      <c r="B23" s="12" t="s">
        <v>168</v>
      </c>
      <c r="C23" s="156" t="s">
        <v>191</v>
      </c>
      <c r="D23" s="147"/>
      <c r="E23" s="147"/>
      <c r="F23" s="147"/>
      <c r="G23" s="18">
        <v>14282506.779999999</v>
      </c>
    </row>
    <row r="24" spans="1:7" x14ac:dyDescent="0.3">
      <c r="A24" s="10" t="s">
        <v>172</v>
      </c>
      <c r="B24" s="146" t="s">
        <v>255</v>
      </c>
      <c r="C24" s="147"/>
      <c r="D24" s="147"/>
      <c r="E24" s="147"/>
      <c r="F24" s="147"/>
      <c r="G24" s="40">
        <f>G25</f>
        <v>28050</v>
      </c>
    </row>
    <row r="25" spans="1:7" ht="29.4" customHeight="1" x14ac:dyDescent="0.3">
      <c r="A25" s="10" t="s">
        <v>172</v>
      </c>
      <c r="B25" s="12" t="s">
        <v>187</v>
      </c>
      <c r="C25" s="153" t="s">
        <v>256</v>
      </c>
      <c r="D25" s="154"/>
      <c r="E25" s="154"/>
      <c r="F25" s="155"/>
      <c r="G25" s="18">
        <v>28050</v>
      </c>
    </row>
    <row r="26" spans="1:7" x14ac:dyDescent="0.3">
      <c r="A26" s="10" t="s">
        <v>192</v>
      </c>
      <c r="B26" s="146" t="s">
        <v>193</v>
      </c>
      <c r="C26" s="147"/>
      <c r="D26" s="147"/>
      <c r="E26" s="147"/>
      <c r="F26" s="147"/>
      <c r="G26" s="11">
        <f>G27</f>
        <v>9973422.1099999994</v>
      </c>
    </row>
    <row r="27" spans="1:7" x14ac:dyDescent="0.3">
      <c r="A27" s="10" t="s">
        <v>192</v>
      </c>
      <c r="B27" s="12" t="s">
        <v>166</v>
      </c>
      <c r="C27" s="156" t="s">
        <v>194</v>
      </c>
      <c r="D27" s="147"/>
      <c r="E27" s="147"/>
      <c r="F27" s="147"/>
      <c r="G27" s="13">
        <v>9973422.1099999994</v>
      </c>
    </row>
    <row r="28" spans="1:7" x14ac:dyDescent="0.3">
      <c r="A28" s="10" t="s">
        <v>195</v>
      </c>
      <c r="B28" s="146" t="s">
        <v>196</v>
      </c>
      <c r="C28" s="147"/>
      <c r="D28" s="147"/>
      <c r="E28" s="147"/>
      <c r="F28" s="147"/>
      <c r="G28" s="11">
        <f>G30+G31+G29</f>
        <v>324357.33</v>
      </c>
    </row>
    <row r="29" spans="1:7" x14ac:dyDescent="0.3">
      <c r="A29" s="10" t="s">
        <v>195</v>
      </c>
      <c r="B29" s="12" t="s">
        <v>166</v>
      </c>
      <c r="C29" s="151" t="s">
        <v>197</v>
      </c>
      <c r="D29" s="152"/>
      <c r="E29" s="152"/>
      <c r="F29" s="152"/>
      <c r="G29" s="13">
        <v>80568.08</v>
      </c>
    </row>
    <row r="30" spans="1:7" x14ac:dyDescent="0.3">
      <c r="A30" s="10" t="s">
        <v>195</v>
      </c>
      <c r="B30" s="12" t="s">
        <v>168</v>
      </c>
      <c r="C30" s="151" t="s">
        <v>198</v>
      </c>
      <c r="D30" s="152"/>
      <c r="E30" s="152"/>
      <c r="F30" s="152"/>
      <c r="G30" s="13">
        <v>72314.75</v>
      </c>
    </row>
    <row r="31" spans="1:7" x14ac:dyDescent="0.3">
      <c r="A31" s="19">
        <v>10</v>
      </c>
      <c r="B31" s="12" t="s">
        <v>199</v>
      </c>
      <c r="C31" s="151" t="s">
        <v>200</v>
      </c>
      <c r="D31" s="152"/>
      <c r="E31" s="152"/>
      <c r="F31" s="152"/>
      <c r="G31" s="13">
        <v>171474.5</v>
      </c>
    </row>
    <row r="32" spans="1:7" x14ac:dyDescent="0.3">
      <c r="A32" s="19">
        <v>11</v>
      </c>
      <c r="B32" s="146" t="s">
        <v>201</v>
      </c>
      <c r="C32" s="147"/>
      <c r="D32" s="147"/>
      <c r="E32" s="147"/>
      <c r="F32" s="147"/>
      <c r="G32" s="11">
        <f>G33</f>
        <v>5594434.04</v>
      </c>
    </row>
    <row r="33" spans="1:7" x14ac:dyDescent="0.3">
      <c r="A33" s="19">
        <v>11</v>
      </c>
      <c r="B33" s="12" t="s">
        <v>166</v>
      </c>
      <c r="C33" s="151" t="s">
        <v>202</v>
      </c>
      <c r="D33" s="152"/>
      <c r="E33" s="152"/>
      <c r="F33" s="152"/>
      <c r="G33" s="13">
        <v>5594434.04</v>
      </c>
    </row>
    <row r="34" spans="1:7" x14ac:dyDescent="0.3">
      <c r="A34" s="19">
        <v>12</v>
      </c>
      <c r="B34" s="146" t="s">
        <v>203</v>
      </c>
      <c r="C34" s="147"/>
      <c r="D34" s="147"/>
      <c r="E34" s="147"/>
      <c r="F34" s="147"/>
      <c r="G34" s="11">
        <f>G36+G35</f>
        <v>803493.35</v>
      </c>
    </row>
    <row r="35" spans="1:7" x14ac:dyDescent="0.3">
      <c r="A35" s="19">
        <v>12</v>
      </c>
      <c r="B35" s="12" t="s">
        <v>166</v>
      </c>
      <c r="C35" s="148" t="s">
        <v>276</v>
      </c>
      <c r="D35" s="149"/>
      <c r="E35" s="149"/>
      <c r="F35" s="150"/>
      <c r="G35" s="13">
        <v>83712</v>
      </c>
    </row>
    <row r="36" spans="1:7" ht="15.6" customHeight="1" x14ac:dyDescent="0.3">
      <c r="A36" s="19">
        <v>12</v>
      </c>
      <c r="B36" s="12" t="s">
        <v>176</v>
      </c>
      <c r="C36" s="157" t="s">
        <v>204</v>
      </c>
      <c r="D36" s="158"/>
      <c r="E36" s="158"/>
      <c r="F36" s="159"/>
      <c r="G36" s="13">
        <v>719781.35</v>
      </c>
    </row>
    <row r="37" spans="1:7" x14ac:dyDescent="0.3">
      <c r="A37" s="19">
        <v>13</v>
      </c>
      <c r="B37" s="146" t="s">
        <v>456</v>
      </c>
      <c r="C37" s="147"/>
      <c r="D37" s="147"/>
      <c r="E37" s="147"/>
      <c r="F37" s="147"/>
      <c r="G37" s="24"/>
    </row>
    <row r="38" spans="1:7" x14ac:dyDescent="0.3">
      <c r="A38" s="19">
        <v>13</v>
      </c>
      <c r="B38" s="12" t="s">
        <v>166</v>
      </c>
      <c r="C38" s="148" t="s">
        <v>258</v>
      </c>
      <c r="D38" s="149"/>
      <c r="E38" s="149"/>
      <c r="F38" s="150"/>
      <c r="G38" s="24"/>
    </row>
    <row r="39" spans="1:7" x14ac:dyDescent="0.3">
      <c r="A39" s="19">
        <v>14</v>
      </c>
      <c r="B39" s="146" t="s">
        <v>457</v>
      </c>
      <c r="C39" s="147"/>
      <c r="D39" s="147"/>
      <c r="E39" s="147"/>
      <c r="F39" s="147"/>
      <c r="G39" s="91">
        <f>G40</f>
        <v>25000</v>
      </c>
    </row>
    <row r="40" spans="1:7" x14ac:dyDescent="0.3">
      <c r="A40" s="19">
        <v>14</v>
      </c>
      <c r="B40" s="12" t="s">
        <v>168</v>
      </c>
      <c r="C40" s="148" t="s">
        <v>329</v>
      </c>
      <c r="D40" s="149"/>
      <c r="E40" s="149"/>
      <c r="F40" s="150"/>
      <c r="G40" s="90">
        <v>25000</v>
      </c>
    </row>
    <row r="42" spans="1:7" ht="42.6" customHeight="1" x14ac:dyDescent="0.3">
      <c r="C42" s="89"/>
      <c r="D42" s="88"/>
      <c r="E42" s="88"/>
      <c r="F42" s="88"/>
      <c r="G42" s="88"/>
    </row>
  </sheetData>
  <mergeCells count="39">
    <mergeCell ref="B7:F7"/>
    <mergeCell ref="A1:G1"/>
    <mergeCell ref="A2:G2"/>
    <mergeCell ref="C4:F4"/>
    <mergeCell ref="C5:F5"/>
    <mergeCell ref="A6:F6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C38:F38"/>
    <mergeCell ref="C19:F19"/>
    <mergeCell ref="B20:F20"/>
    <mergeCell ref="C21:F21"/>
    <mergeCell ref="C22:F22"/>
    <mergeCell ref="C23:F23"/>
    <mergeCell ref="B39:F39"/>
    <mergeCell ref="C40:F40"/>
    <mergeCell ref="C33:F33"/>
    <mergeCell ref="B34:F34"/>
    <mergeCell ref="B24:F24"/>
    <mergeCell ref="C25:F25"/>
    <mergeCell ref="C27:F27"/>
    <mergeCell ref="B28:F28"/>
    <mergeCell ref="C29:F29"/>
    <mergeCell ref="C30:F30"/>
    <mergeCell ref="C31:F31"/>
    <mergeCell ref="B32:F32"/>
    <mergeCell ref="B26:F26"/>
    <mergeCell ref="C36:F36"/>
    <mergeCell ref="C35:F35"/>
    <mergeCell ref="B37:F37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B8" sqref="B8"/>
    </sheetView>
  </sheetViews>
  <sheetFormatPr defaultRowHeight="15.6" x14ac:dyDescent="0.3"/>
  <cols>
    <col min="1" max="1" width="4.5546875" style="2" customWidth="1"/>
    <col min="2" max="2" width="83.109375" style="2" customWidth="1"/>
    <col min="3" max="3" width="19" style="2" customWidth="1"/>
    <col min="4" max="4" width="18.33203125" style="2" customWidth="1"/>
    <col min="5" max="5" width="13.88671875" style="2" bestFit="1" customWidth="1"/>
    <col min="6" max="6" width="13.5546875" style="2" bestFit="1" customWidth="1"/>
    <col min="7" max="255" width="8.88671875" style="2"/>
    <col min="256" max="256" width="4.5546875" style="2" customWidth="1"/>
    <col min="257" max="257" width="83.109375" style="2" customWidth="1"/>
    <col min="258" max="258" width="19" style="2" customWidth="1"/>
    <col min="259" max="259" width="18.33203125" style="2" customWidth="1"/>
    <col min="260" max="511" width="8.88671875" style="2"/>
    <col min="512" max="512" width="4.5546875" style="2" customWidth="1"/>
    <col min="513" max="513" width="83.109375" style="2" customWidth="1"/>
    <col min="514" max="514" width="19" style="2" customWidth="1"/>
    <col min="515" max="515" width="18.33203125" style="2" customWidth="1"/>
    <col min="516" max="767" width="8.88671875" style="2"/>
    <col min="768" max="768" width="4.5546875" style="2" customWidth="1"/>
    <col min="769" max="769" width="83.109375" style="2" customWidth="1"/>
    <col min="770" max="770" width="19" style="2" customWidth="1"/>
    <col min="771" max="771" width="18.33203125" style="2" customWidth="1"/>
    <col min="772" max="1023" width="8.88671875" style="2"/>
    <col min="1024" max="1024" width="4.5546875" style="2" customWidth="1"/>
    <col min="1025" max="1025" width="83.109375" style="2" customWidth="1"/>
    <col min="1026" max="1026" width="19" style="2" customWidth="1"/>
    <col min="1027" max="1027" width="18.33203125" style="2" customWidth="1"/>
    <col min="1028" max="1279" width="8.88671875" style="2"/>
    <col min="1280" max="1280" width="4.5546875" style="2" customWidth="1"/>
    <col min="1281" max="1281" width="83.109375" style="2" customWidth="1"/>
    <col min="1282" max="1282" width="19" style="2" customWidth="1"/>
    <col min="1283" max="1283" width="18.33203125" style="2" customWidth="1"/>
    <col min="1284" max="1535" width="8.88671875" style="2"/>
    <col min="1536" max="1536" width="4.5546875" style="2" customWidth="1"/>
    <col min="1537" max="1537" width="83.109375" style="2" customWidth="1"/>
    <col min="1538" max="1538" width="19" style="2" customWidth="1"/>
    <col min="1539" max="1539" width="18.33203125" style="2" customWidth="1"/>
    <col min="1540" max="1791" width="8.88671875" style="2"/>
    <col min="1792" max="1792" width="4.5546875" style="2" customWidth="1"/>
    <col min="1793" max="1793" width="83.109375" style="2" customWidth="1"/>
    <col min="1794" max="1794" width="19" style="2" customWidth="1"/>
    <col min="1795" max="1795" width="18.33203125" style="2" customWidth="1"/>
    <col min="1796" max="2047" width="8.88671875" style="2"/>
    <col min="2048" max="2048" width="4.5546875" style="2" customWidth="1"/>
    <col min="2049" max="2049" width="83.109375" style="2" customWidth="1"/>
    <col min="2050" max="2050" width="19" style="2" customWidth="1"/>
    <col min="2051" max="2051" width="18.33203125" style="2" customWidth="1"/>
    <col min="2052" max="2303" width="8.88671875" style="2"/>
    <col min="2304" max="2304" width="4.5546875" style="2" customWidth="1"/>
    <col min="2305" max="2305" width="83.109375" style="2" customWidth="1"/>
    <col min="2306" max="2306" width="19" style="2" customWidth="1"/>
    <col min="2307" max="2307" width="18.33203125" style="2" customWidth="1"/>
    <col min="2308" max="2559" width="8.88671875" style="2"/>
    <col min="2560" max="2560" width="4.5546875" style="2" customWidth="1"/>
    <col min="2561" max="2561" width="83.109375" style="2" customWidth="1"/>
    <col min="2562" max="2562" width="19" style="2" customWidth="1"/>
    <col min="2563" max="2563" width="18.33203125" style="2" customWidth="1"/>
    <col min="2564" max="2815" width="8.88671875" style="2"/>
    <col min="2816" max="2816" width="4.5546875" style="2" customWidth="1"/>
    <col min="2817" max="2817" width="83.109375" style="2" customWidth="1"/>
    <col min="2818" max="2818" width="19" style="2" customWidth="1"/>
    <col min="2819" max="2819" width="18.33203125" style="2" customWidth="1"/>
    <col min="2820" max="3071" width="8.88671875" style="2"/>
    <col min="3072" max="3072" width="4.5546875" style="2" customWidth="1"/>
    <col min="3073" max="3073" width="83.109375" style="2" customWidth="1"/>
    <col min="3074" max="3074" width="19" style="2" customWidth="1"/>
    <col min="3075" max="3075" width="18.33203125" style="2" customWidth="1"/>
    <col min="3076" max="3327" width="8.88671875" style="2"/>
    <col min="3328" max="3328" width="4.5546875" style="2" customWidth="1"/>
    <col min="3329" max="3329" width="83.109375" style="2" customWidth="1"/>
    <col min="3330" max="3330" width="19" style="2" customWidth="1"/>
    <col min="3331" max="3331" width="18.33203125" style="2" customWidth="1"/>
    <col min="3332" max="3583" width="8.88671875" style="2"/>
    <col min="3584" max="3584" width="4.5546875" style="2" customWidth="1"/>
    <col min="3585" max="3585" width="83.109375" style="2" customWidth="1"/>
    <col min="3586" max="3586" width="19" style="2" customWidth="1"/>
    <col min="3587" max="3587" width="18.33203125" style="2" customWidth="1"/>
    <col min="3588" max="3839" width="8.88671875" style="2"/>
    <col min="3840" max="3840" width="4.5546875" style="2" customWidth="1"/>
    <col min="3841" max="3841" width="83.109375" style="2" customWidth="1"/>
    <col min="3842" max="3842" width="19" style="2" customWidth="1"/>
    <col min="3843" max="3843" width="18.33203125" style="2" customWidth="1"/>
    <col min="3844" max="4095" width="8.88671875" style="2"/>
    <col min="4096" max="4096" width="4.5546875" style="2" customWidth="1"/>
    <col min="4097" max="4097" width="83.109375" style="2" customWidth="1"/>
    <col min="4098" max="4098" width="19" style="2" customWidth="1"/>
    <col min="4099" max="4099" width="18.33203125" style="2" customWidth="1"/>
    <col min="4100" max="4351" width="8.88671875" style="2"/>
    <col min="4352" max="4352" width="4.5546875" style="2" customWidth="1"/>
    <col min="4353" max="4353" width="83.109375" style="2" customWidth="1"/>
    <col min="4354" max="4354" width="19" style="2" customWidth="1"/>
    <col min="4355" max="4355" width="18.33203125" style="2" customWidth="1"/>
    <col min="4356" max="4607" width="8.88671875" style="2"/>
    <col min="4608" max="4608" width="4.5546875" style="2" customWidth="1"/>
    <col min="4609" max="4609" width="83.109375" style="2" customWidth="1"/>
    <col min="4610" max="4610" width="19" style="2" customWidth="1"/>
    <col min="4611" max="4611" width="18.33203125" style="2" customWidth="1"/>
    <col min="4612" max="4863" width="8.88671875" style="2"/>
    <col min="4864" max="4864" width="4.5546875" style="2" customWidth="1"/>
    <col min="4865" max="4865" width="83.109375" style="2" customWidth="1"/>
    <col min="4866" max="4866" width="19" style="2" customWidth="1"/>
    <col min="4867" max="4867" width="18.33203125" style="2" customWidth="1"/>
    <col min="4868" max="5119" width="8.88671875" style="2"/>
    <col min="5120" max="5120" width="4.5546875" style="2" customWidth="1"/>
    <col min="5121" max="5121" width="83.109375" style="2" customWidth="1"/>
    <col min="5122" max="5122" width="19" style="2" customWidth="1"/>
    <col min="5123" max="5123" width="18.33203125" style="2" customWidth="1"/>
    <col min="5124" max="5375" width="8.88671875" style="2"/>
    <col min="5376" max="5376" width="4.5546875" style="2" customWidth="1"/>
    <col min="5377" max="5377" width="83.109375" style="2" customWidth="1"/>
    <col min="5378" max="5378" width="19" style="2" customWidth="1"/>
    <col min="5379" max="5379" width="18.33203125" style="2" customWidth="1"/>
    <col min="5380" max="5631" width="8.88671875" style="2"/>
    <col min="5632" max="5632" width="4.5546875" style="2" customWidth="1"/>
    <col min="5633" max="5633" width="83.109375" style="2" customWidth="1"/>
    <col min="5634" max="5634" width="19" style="2" customWidth="1"/>
    <col min="5635" max="5635" width="18.33203125" style="2" customWidth="1"/>
    <col min="5636" max="5887" width="8.88671875" style="2"/>
    <col min="5888" max="5888" width="4.5546875" style="2" customWidth="1"/>
    <col min="5889" max="5889" width="83.109375" style="2" customWidth="1"/>
    <col min="5890" max="5890" width="19" style="2" customWidth="1"/>
    <col min="5891" max="5891" width="18.33203125" style="2" customWidth="1"/>
    <col min="5892" max="6143" width="8.88671875" style="2"/>
    <col min="6144" max="6144" width="4.5546875" style="2" customWidth="1"/>
    <col min="6145" max="6145" width="83.109375" style="2" customWidth="1"/>
    <col min="6146" max="6146" width="19" style="2" customWidth="1"/>
    <col min="6147" max="6147" width="18.33203125" style="2" customWidth="1"/>
    <col min="6148" max="6399" width="8.88671875" style="2"/>
    <col min="6400" max="6400" width="4.5546875" style="2" customWidth="1"/>
    <col min="6401" max="6401" width="83.109375" style="2" customWidth="1"/>
    <col min="6402" max="6402" width="19" style="2" customWidth="1"/>
    <col min="6403" max="6403" width="18.33203125" style="2" customWidth="1"/>
    <col min="6404" max="6655" width="8.88671875" style="2"/>
    <col min="6656" max="6656" width="4.5546875" style="2" customWidth="1"/>
    <col min="6657" max="6657" width="83.109375" style="2" customWidth="1"/>
    <col min="6658" max="6658" width="19" style="2" customWidth="1"/>
    <col min="6659" max="6659" width="18.33203125" style="2" customWidth="1"/>
    <col min="6660" max="6911" width="8.88671875" style="2"/>
    <col min="6912" max="6912" width="4.5546875" style="2" customWidth="1"/>
    <col min="6913" max="6913" width="83.109375" style="2" customWidth="1"/>
    <col min="6914" max="6914" width="19" style="2" customWidth="1"/>
    <col min="6915" max="6915" width="18.33203125" style="2" customWidth="1"/>
    <col min="6916" max="7167" width="8.88671875" style="2"/>
    <col min="7168" max="7168" width="4.5546875" style="2" customWidth="1"/>
    <col min="7169" max="7169" width="83.109375" style="2" customWidth="1"/>
    <col min="7170" max="7170" width="19" style="2" customWidth="1"/>
    <col min="7171" max="7171" width="18.33203125" style="2" customWidth="1"/>
    <col min="7172" max="7423" width="8.88671875" style="2"/>
    <col min="7424" max="7424" width="4.5546875" style="2" customWidth="1"/>
    <col min="7425" max="7425" width="83.109375" style="2" customWidth="1"/>
    <col min="7426" max="7426" width="19" style="2" customWidth="1"/>
    <col min="7427" max="7427" width="18.33203125" style="2" customWidth="1"/>
    <col min="7428" max="7679" width="8.88671875" style="2"/>
    <col min="7680" max="7680" width="4.5546875" style="2" customWidth="1"/>
    <col min="7681" max="7681" width="83.109375" style="2" customWidth="1"/>
    <col min="7682" max="7682" width="19" style="2" customWidth="1"/>
    <col min="7683" max="7683" width="18.33203125" style="2" customWidth="1"/>
    <col min="7684" max="7935" width="8.88671875" style="2"/>
    <col min="7936" max="7936" width="4.5546875" style="2" customWidth="1"/>
    <col min="7937" max="7937" width="83.109375" style="2" customWidth="1"/>
    <col min="7938" max="7938" width="19" style="2" customWidth="1"/>
    <col min="7939" max="7939" width="18.33203125" style="2" customWidth="1"/>
    <col min="7940" max="8191" width="8.88671875" style="2"/>
    <col min="8192" max="8192" width="4.5546875" style="2" customWidth="1"/>
    <col min="8193" max="8193" width="83.109375" style="2" customWidth="1"/>
    <col min="8194" max="8194" width="19" style="2" customWidth="1"/>
    <col min="8195" max="8195" width="18.33203125" style="2" customWidth="1"/>
    <col min="8196" max="8447" width="8.88671875" style="2"/>
    <col min="8448" max="8448" width="4.5546875" style="2" customWidth="1"/>
    <col min="8449" max="8449" width="83.109375" style="2" customWidth="1"/>
    <col min="8450" max="8450" width="19" style="2" customWidth="1"/>
    <col min="8451" max="8451" width="18.33203125" style="2" customWidth="1"/>
    <col min="8452" max="8703" width="8.88671875" style="2"/>
    <col min="8704" max="8704" width="4.5546875" style="2" customWidth="1"/>
    <col min="8705" max="8705" width="83.109375" style="2" customWidth="1"/>
    <col min="8706" max="8706" width="19" style="2" customWidth="1"/>
    <col min="8707" max="8707" width="18.33203125" style="2" customWidth="1"/>
    <col min="8708" max="8959" width="8.88671875" style="2"/>
    <col min="8960" max="8960" width="4.5546875" style="2" customWidth="1"/>
    <col min="8961" max="8961" width="83.109375" style="2" customWidth="1"/>
    <col min="8962" max="8962" width="19" style="2" customWidth="1"/>
    <col min="8963" max="8963" width="18.33203125" style="2" customWidth="1"/>
    <col min="8964" max="9215" width="8.88671875" style="2"/>
    <col min="9216" max="9216" width="4.5546875" style="2" customWidth="1"/>
    <col min="9217" max="9217" width="83.109375" style="2" customWidth="1"/>
    <col min="9218" max="9218" width="19" style="2" customWidth="1"/>
    <col min="9219" max="9219" width="18.33203125" style="2" customWidth="1"/>
    <col min="9220" max="9471" width="8.88671875" style="2"/>
    <col min="9472" max="9472" width="4.5546875" style="2" customWidth="1"/>
    <col min="9473" max="9473" width="83.109375" style="2" customWidth="1"/>
    <col min="9474" max="9474" width="19" style="2" customWidth="1"/>
    <col min="9475" max="9475" width="18.33203125" style="2" customWidth="1"/>
    <col min="9476" max="9727" width="8.88671875" style="2"/>
    <col min="9728" max="9728" width="4.5546875" style="2" customWidth="1"/>
    <col min="9729" max="9729" width="83.109375" style="2" customWidth="1"/>
    <col min="9730" max="9730" width="19" style="2" customWidth="1"/>
    <col min="9731" max="9731" width="18.33203125" style="2" customWidth="1"/>
    <col min="9732" max="9983" width="8.88671875" style="2"/>
    <col min="9984" max="9984" width="4.5546875" style="2" customWidth="1"/>
    <col min="9985" max="9985" width="83.109375" style="2" customWidth="1"/>
    <col min="9986" max="9986" width="19" style="2" customWidth="1"/>
    <col min="9987" max="9987" width="18.33203125" style="2" customWidth="1"/>
    <col min="9988" max="10239" width="8.88671875" style="2"/>
    <col min="10240" max="10240" width="4.5546875" style="2" customWidth="1"/>
    <col min="10241" max="10241" width="83.109375" style="2" customWidth="1"/>
    <col min="10242" max="10242" width="19" style="2" customWidth="1"/>
    <col min="10243" max="10243" width="18.33203125" style="2" customWidth="1"/>
    <col min="10244" max="10495" width="8.88671875" style="2"/>
    <col min="10496" max="10496" width="4.5546875" style="2" customWidth="1"/>
    <col min="10497" max="10497" width="83.109375" style="2" customWidth="1"/>
    <col min="10498" max="10498" width="19" style="2" customWidth="1"/>
    <col min="10499" max="10499" width="18.33203125" style="2" customWidth="1"/>
    <col min="10500" max="10751" width="8.88671875" style="2"/>
    <col min="10752" max="10752" width="4.5546875" style="2" customWidth="1"/>
    <col min="10753" max="10753" width="83.109375" style="2" customWidth="1"/>
    <col min="10754" max="10754" width="19" style="2" customWidth="1"/>
    <col min="10755" max="10755" width="18.33203125" style="2" customWidth="1"/>
    <col min="10756" max="11007" width="8.88671875" style="2"/>
    <col min="11008" max="11008" width="4.5546875" style="2" customWidth="1"/>
    <col min="11009" max="11009" width="83.109375" style="2" customWidth="1"/>
    <col min="11010" max="11010" width="19" style="2" customWidth="1"/>
    <col min="11011" max="11011" width="18.33203125" style="2" customWidth="1"/>
    <col min="11012" max="11263" width="8.88671875" style="2"/>
    <col min="11264" max="11264" width="4.5546875" style="2" customWidth="1"/>
    <col min="11265" max="11265" width="83.109375" style="2" customWidth="1"/>
    <col min="11266" max="11266" width="19" style="2" customWidth="1"/>
    <col min="11267" max="11267" width="18.33203125" style="2" customWidth="1"/>
    <col min="11268" max="11519" width="8.88671875" style="2"/>
    <col min="11520" max="11520" width="4.5546875" style="2" customWidth="1"/>
    <col min="11521" max="11521" width="83.109375" style="2" customWidth="1"/>
    <col min="11522" max="11522" width="19" style="2" customWidth="1"/>
    <col min="11523" max="11523" width="18.33203125" style="2" customWidth="1"/>
    <col min="11524" max="11775" width="8.88671875" style="2"/>
    <col min="11776" max="11776" width="4.5546875" style="2" customWidth="1"/>
    <col min="11777" max="11777" width="83.109375" style="2" customWidth="1"/>
    <col min="11778" max="11778" width="19" style="2" customWidth="1"/>
    <col min="11779" max="11779" width="18.33203125" style="2" customWidth="1"/>
    <col min="11780" max="12031" width="8.88671875" style="2"/>
    <col min="12032" max="12032" width="4.5546875" style="2" customWidth="1"/>
    <col min="12033" max="12033" width="83.109375" style="2" customWidth="1"/>
    <col min="12034" max="12034" width="19" style="2" customWidth="1"/>
    <col min="12035" max="12035" width="18.33203125" style="2" customWidth="1"/>
    <col min="12036" max="12287" width="8.88671875" style="2"/>
    <col min="12288" max="12288" width="4.5546875" style="2" customWidth="1"/>
    <col min="12289" max="12289" width="83.109375" style="2" customWidth="1"/>
    <col min="12290" max="12290" width="19" style="2" customWidth="1"/>
    <col min="12291" max="12291" width="18.33203125" style="2" customWidth="1"/>
    <col min="12292" max="12543" width="8.88671875" style="2"/>
    <col min="12544" max="12544" width="4.5546875" style="2" customWidth="1"/>
    <col min="12545" max="12545" width="83.109375" style="2" customWidth="1"/>
    <col min="12546" max="12546" width="19" style="2" customWidth="1"/>
    <col min="12547" max="12547" width="18.33203125" style="2" customWidth="1"/>
    <col min="12548" max="12799" width="8.88671875" style="2"/>
    <col min="12800" max="12800" width="4.5546875" style="2" customWidth="1"/>
    <col min="12801" max="12801" width="83.109375" style="2" customWidth="1"/>
    <col min="12802" max="12802" width="19" style="2" customWidth="1"/>
    <col min="12803" max="12803" width="18.33203125" style="2" customWidth="1"/>
    <col min="12804" max="13055" width="8.88671875" style="2"/>
    <col min="13056" max="13056" width="4.5546875" style="2" customWidth="1"/>
    <col min="13057" max="13057" width="83.109375" style="2" customWidth="1"/>
    <col min="13058" max="13058" width="19" style="2" customWidth="1"/>
    <col min="13059" max="13059" width="18.33203125" style="2" customWidth="1"/>
    <col min="13060" max="13311" width="8.88671875" style="2"/>
    <col min="13312" max="13312" width="4.5546875" style="2" customWidth="1"/>
    <col min="13313" max="13313" width="83.109375" style="2" customWidth="1"/>
    <col min="13314" max="13314" width="19" style="2" customWidth="1"/>
    <col min="13315" max="13315" width="18.33203125" style="2" customWidth="1"/>
    <col min="13316" max="13567" width="8.88671875" style="2"/>
    <col min="13568" max="13568" width="4.5546875" style="2" customWidth="1"/>
    <col min="13569" max="13569" width="83.109375" style="2" customWidth="1"/>
    <col min="13570" max="13570" width="19" style="2" customWidth="1"/>
    <col min="13571" max="13571" width="18.33203125" style="2" customWidth="1"/>
    <col min="13572" max="13823" width="8.88671875" style="2"/>
    <col min="13824" max="13824" width="4.5546875" style="2" customWidth="1"/>
    <col min="13825" max="13825" width="83.109375" style="2" customWidth="1"/>
    <col min="13826" max="13826" width="19" style="2" customWidth="1"/>
    <col min="13827" max="13827" width="18.33203125" style="2" customWidth="1"/>
    <col min="13828" max="14079" width="8.88671875" style="2"/>
    <col min="14080" max="14080" width="4.5546875" style="2" customWidth="1"/>
    <col min="14081" max="14081" width="83.109375" style="2" customWidth="1"/>
    <col min="14082" max="14082" width="19" style="2" customWidth="1"/>
    <col min="14083" max="14083" width="18.33203125" style="2" customWidth="1"/>
    <col min="14084" max="14335" width="8.88671875" style="2"/>
    <col min="14336" max="14336" width="4.5546875" style="2" customWidth="1"/>
    <col min="14337" max="14337" width="83.109375" style="2" customWidth="1"/>
    <col min="14338" max="14338" width="19" style="2" customWidth="1"/>
    <col min="14339" max="14339" width="18.33203125" style="2" customWidth="1"/>
    <col min="14340" max="14591" width="8.88671875" style="2"/>
    <col min="14592" max="14592" width="4.5546875" style="2" customWidth="1"/>
    <col min="14593" max="14593" width="83.109375" style="2" customWidth="1"/>
    <col min="14594" max="14594" width="19" style="2" customWidth="1"/>
    <col min="14595" max="14595" width="18.33203125" style="2" customWidth="1"/>
    <col min="14596" max="14847" width="8.88671875" style="2"/>
    <col min="14848" max="14848" width="4.5546875" style="2" customWidth="1"/>
    <col min="14849" max="14849" width="83.109375" style="2" customWidth="1"/>
    <col min="14850" max="14850" width="19" style="2" customWidth="1"/>
    <col min="14851" max="14851" width="18.33203125" style="2" customWidth="1"/>
    <col min="14852" max="15103" width="8.88671875" style="2"/>
    <col min="15104" max="15104" width="4.5546875" style="2" customWidth="1"/>
    <col min="15105" max="15105" width="83.109375" style="2" customWidth="1"/>
    <col min="15106" max="15106" width="19" style="2" customWidth="1"/>
    <col min="15107" max="15107" width="18.33203125" style="2" customWidth="1"/>
    <col min="15108" max="15359" width="8.88671875" style="2"/>
    <col min="15360" max="15360" width="4.5546875" style="2" customWidth="1"/>
    <col min="15361" max="15361" width="83.109375" style="2" customWidth="1"/>
    <col min="15362" max="15362" width="19" style="2" customWidth="1"/>
    <col min="15363" max="15363" width="18.33203125" style="2" customWidth="1"/>
    <col min="15364" max="15615" width="8.88671875" style="2"/>
    <col min="15616" max="15616" width="4.5546875" style="2" customWidth="1"/>
    <col min="15617" max="15617" width="83.109375" style="2" customWidth="1"/>
    <col min="15618" max="15618" width="19" style="2" customWidth="1"/>
    <col min="15619" max="15619" width="18.33203125" style="2" customWidth="1"/>
    <col min="15620" max="15871" width="8.88671875" style="2"/>
    <col min="15872" max="15872" width="4.5546875" style="2" customWidth="1"/>
    <col min="15873" max="15873" width="83.109375" style="2" customWidth="1"/>
    <col min="15874" max="15874" width="19" style="2" customWidth="1"/>
    <col min="15875" max="15875" width="18.33203125" style="2" customWidth="1"/>
    <col min="15876" max="16127" width="8.88671875" style="2"/>
    <col min="16128" max="16128" width="4.5546875" style="2" customWidth="1"/>
    <col min="16129" max="16129" width="83.109375" style="2" customWidth="1"/>
    <col min="16130" max="16130" width="19" style="2" customWidth="1"/>
    <col min="16131" max="16131" width="18.33203125" style="2" customWidth="1"/>
    <col min="16132" max="16384" width="8.88671875" style="2"/>
  </cols>
  <sheetData>
    <row r="1" spans="1:6" x14ac:dyDescent="0.3">
      <c r="C1" s="171" t="s">
        <v>205</v>
      </c>
      <c r="D1" s="171"/>
    </row>
    <row r="2" spans="1:6" ht="35.4" customHeight="1" x14ac:dyDescent="0.3">
      <c r="A2" s="172" t="s">
        <v>580</v>
      </c>
      <c r="B2" s="172"/>
      <c r="C2" s="172"/>
      <c r="D2" s="172"/>
    </row>
    <row r="3" spans="1:6" x14ac:dyDescent="0.3">
      <c r="A3" s="21"/>
      <c r="B3" s="21"/>
      <c r="C3" s="20"/>
      <c r="D3" s="20" t="s">
        <v>206</v>
      </c>
    </row>
    <row r="4" spans="1:6" ht="46.8" x14ac:dyDescent="0.3">
      <c r="A4" s="22" t="s">
        <v>207</v>
      </c>
      <c r="B4" s="22" t="s">
        <v>208</v>
      </c>
      <c r="C4" s="22" t="s">
        <v>321</v>
      </c>
      <c r="D4" s="23" t="s">
        <v>578</v>
      </c>
    </row>
    <row r="5" spans="1:6" x14ac:dyDescent="0.3">
      <c r="A5" s="24"/>
      <c r="B5" s="25" t="s">
        <v>209</v>
      </c>
      <c r="C5" s="26">
        <f>C6+C9+C16+C19</f>
        <v>44136272.93</v>
      </c>
      <c r="D5" s="26">
        <f>D6+D9+D16+D19</f>
        <v>37552315.359999999</v>
      </c>
      <c r="F5" s="58"/>
    </row>
    <row r="6" spans="1:6" ht="31.2" x14ac:dyDescent="0.3">
      <c r="A6" s="27" t="s">
        <v>210</v>
      </c>
      <c r="B6" s="28" t="s">
        <v>211</v>
      </c>
      <c r="C6" s="26">
        <f>C8</f>
        <v>12494176</v>
      </c>
      <c r="D6" s="26">
        <f>D8</f>
        <v>10420000</v>
      </c>
    </row>
    <row r="7" spans="1:6" x14ac:dyDescent="0.3">
      <c r="A7" s="29"/>
      <c r="B7" s="30" t="s">
        <v>212</v>
      </c>
      <c r="C7" s="31"/>
      <c r="D7" s="31"/>
    </row>
    <row r="8" spans="1:6" ht="31.2" x14ac:dyDescent="0.3">
      <c r="A8" s="29" t="s">
        <v>213</v>
      </c>
      <c r="B8" s="30" t="s">
        <v>214</v>
      </c>
      <c r="C8" s="31">
        <v>12494176</v>
      </c>
      <c r="D8" s="31">
        <v>10420000</v>
      </c>
    </row>
    <row r="9" spans="1:6" ht="31.2" x14ac:dyDescent="0.3">
      <c r="A9" s="27" t="s">
        <v>215</v>
      </c>
      <c r="B9" s="28" t="s">
        <v>216</v>
      </c>
      <c r="C9" s="26">
        <f>C13+C12+C14+C11+C15</f>
        <v>23778042.710000001</v>
      </c>
      <c r="D9" s="26">
        <f>D13+D12+D14+D11+D15</f>
        <v>23264667.140000004</v>
      </c>
      <c r="E9" s="58"/>
    </row>
    <row r="10" spans="1:6" x14ac:dyDescent="0.3">
      <c r="A10" s="27"/>
      <c r="B10" s="30" t="s">
        <v>212</v>
      </c>
      <c r="C10" s="31"/>
      <c r="D10" s="31"/>
    </row>
    <row r="11" spans="1:6" ht="46.8" x14ac:dyDescent="0.3">
      <c r="A11" s="27"/>
      <c r="B11" s="30" t="s">
        <v>343</v>
      </c>
      <c r="C11" s="31">
        <v>1122784</v>
      </c>
      <c r="D11" s="31">
        <v>1122784</v>
      </c>
    </row>
    <row r="12" spans="1:6" ht="31.2" x14ac:dyDescent="0.3">
      <c r="A12" s="27"/>
      <c r="B12" s="30" t="s">
        <v>322</v>
      </c>
      <c r="C12" s="31">
        <v>9312764.4100000001</v>
      </c>
      <c r="D12" s="31">
        <v>8857536.8800000008</v>
      </c>
    </row>
    <row r="13" spans="1:6" ht="31.2" x14ac:dyDescent="0.3">
      <c r="A13" s="29"/>
      <c r="B13" s="57" t="s">
        <v>323</v>
      </c>
      <c r="C13" s="31">
        <v>12513510</v>
      </c>
      <c r="D13" s="31">
        <v>12513510</v>
      </c>
    </row>
    <row r="14" spans="1:6" ht="31.2" x14ac:dyDescent="0.3">
      <c r="A14" s="29"/>
      <c r="B14" s="57" t="s">
        <v>324</v>
      </c>
      <c r="C14" s="31">
        <v>49245.3</v>
      </c>
      <c r="D14" s="31">
        <v>49245.3</v>
      </c>
    </row>
    <row r="15" spans="1:6" ht="46.8" x14ac:dyDescent="0.3">
      <c r="A15" s="29"/>
      <c r="B15" s="57" t="s">
        <v>344</v>
      </c>
      <c r="C15" s="31">
        <v>779739</v>
      </c>
      <c r="D15" s="31">
        <v>721590.96</v>
      </c>
    </row>
    <row r="16" spans="1:6" ht="31.2" x14ac:dyDescent="0.3">
      <c r="A16" s="27" t="s">
        <v>217</v>
      </c>
      <c r="B16" s="28" t="s">
        <v>218</v>
      </c>
      <c r="C16" s="26">
        <f>C18</f>
        <v>686374</v>
      </c>
      <c r="D16" s="26">
        <f>D18</f>
        <v>488700</v>
      </c>
    </row>
    <row r="17" spans="1:4" x14ac:dyDescent="0.3">
      <c r="A17" s="29"/>
      <c r="B17" s="30" t="s">
        <v>212</v>
      </c>
      <c r="C17" s="31"/>
      <c r="D17" s="31"/>
    </row>
    <row r="18" spans="1:4" ht="31.2" x14ac:dyDescent="0.3">
      <c r="A18" s="29" t="s">
        <v>213</v>
      </c>
      <c r="B18" s="32" t="s">
        <v>219</v>
      </c>
      <c r="C18" s="31">
        <v>686374</v>
      </c>
      <c r="D18" s="31">
        <v>488700</v>
      </c>
    </row>
    <row r="19" spans="1:4" x14ac:dyDescent="0.3">
      <c r="A19" s="27" t="s">
        <v>220</v>
      </c>
      <c r="B19" s="28" t="s">
        <v>221</v>
      </c>
      <c r="C19" s="26">
        <f>C20+C21+C22+C23+C24</f>
        <v>7177680.2200000007</v>
      </c>
      <c r="D19" s="26">
        <f>D20+D21+D22+D23+D24</f>
        <v>3378948.2199999997</v>
      </c>
    </row>
    <row r="20" spans="1:4" ht="56.4" customHeight="1" x14ac:dyDescent="0.3">
      <c r="A20" s="19" t="s">
        <v>213</v>
      </c>
      <c r="B20" s="32" t="s">
        <v>325</v>
      </c>
      <c r="C20" s="31">
        <v>1430251</v>
      </c>
      <c r="D20" s="31">
        <v>234276.72</v>
      </c>
    </row>
    <row r="21" spans="1:4" ht="46.8" x14ac:dyDescent="0.3">
      <c r="A21" s="19" t="s">
        <v>222</v>
      </c>
      <c r="B21" s="62" t="s">
        <v>223</v>
      </c>
      <c r="C21" s="63">
        <v>374980</v>
      </c>
      <c r="D21" s="63">
        <v>227202.93</v>
      </c>
    </row>
    <row r="22" spans="1:4" ht="46.8" x14ac:dyDescent="0.3">
      <c r="A22" s="19" t="s">
        <v>277</v>
      </c>
      <c r="B22" s="57" t="s">
        <v>326</v>
      </c>
      <c r="C22" s="63">
        <v>2932129.22</v>
      </c>
      <c r="D22" s="63">
        <v>2917468.57</v>
      </c>
    </row>
    <row r="23" spans="1:4" ht="62.4" x14ac:dyDescent="0.3">
      <c r="A23" s="24" t="s">
        <v>458</v>
      </c>
      <c r="B23" s="57" t="s">
        <v>345</v>
      </c>
      <c r="C23" s="90">
        <v>440320</v>
      </c>
      <c r="D23" s="24"/>
    </row>
    <row r="24" spans="1:4" ht="46.8" x14ac:dyDescent="0.3">
      <c r="A24" s="24" t="s">
        <v>459</v>
      </c>
      <c r="B24" s="57" t="s">
        <v>346</v>
      </c>
      <c r="C24" s="90">
        <v>2000000</v>
      </c>
      <c r="D24" s="24"/>
    </row>
  </sheetData>
  <mergeCells count="2">
    <mergeCell ref="C1:D1"/>
    <mergeCell ref="A2:D2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B12" sqref="B12"/>
    </sheetView>
  </sheetViews>
  <sheetFormatPr defaultRowHeight="15.6" x14ac:dyDescent="0.3"/>
  <cols>
    <col min="1" max="1" width="5.6640625" style="2" customWidth="1"/>
    <col min="2" max="2" width="72.33203125" style="2" customWidth="1"/>
    <col min="3" max="3" width="14.5546875" style="2" customWidth="1"/>
    <col min="4" max="4" width="15.88671875" style="2" customWidth="1"/>
    <col min="5" max="256" width="8.88671875" style="2"/>
    <col min="257" max="257" width="5.6640625" style="2" customWidth="1"/>
    <col min="258" max="258" width="72.33203125" style="2" customWidth="1"/>
    <col min="259" max="259" width="18.5546875" style="2" customWidth="1"/>
    <col min="260" max="260" width="15.88671875" style="2" customWidth="1"/>
    <col min="261" max="512" width="8.88671875" style="2"/>
    <col min="513" max="513" width="5.6640625" style="2" customWidth="1"/>
    <col min="514" max="514" width="72.33203125" style="2" customWidth="1"/>
    <col min="515" max="515" width="18.5546875" style="2" customWidth="1"/>
    <col min="516" max="516" width="15.88671875" style="2" customWidth="1"/>
    <col min="517" max="768" width="8.88671875" style="2"/>
    <col min="769" max="769" width="5.6640625" style="2" customWidth="1"/>
    <col min="770" max="770" width="72.33203125" style="2" customWidth="1"/>
    <col min="771" max="771" width="18.5546875" style="2" customWidth="1"/>
    <col min="772" max="772" width="15.88671875" style="2" customWidth="1"/>
    <col min="773" max="1024" width="8.88671875" style="2"/>
    <col min="1025" max="1025" width="5.6640625" style="2" customWidth="1"/>
    <col min="1026" max="1026" width="72.33203125" style="2" customWidth="1"/>
    <col min="1027" max="1027" width="18.5546875" style="2" customWidth="1"/>
    <col min="1028" max="1028" width="15.88671875" style="2" customWidth="1"/>
    <col min="1029" max="1280" width="8.88671875" style="2"/>
    <col min="1281" max="1281" width="5.6640625" style="2" customWidth="1"/>
    <col min="1282" max="1282" width="72.33203125" style="2" customWidth="1"/>
    <col min="1283" max="1283" width="18.5546875" style="2" customWidth="1"/>
    <col min="1284" max="1284" width="15.88671875" style="2" customWidth="1"/>
    <col min="1285" max="1536" width="8.88671875" style="2"/>
    <col min="1537" max="1537" width="5.6640625" style="2" customWidth="1"/>
    <col min="1538" max="1538" width="72.33203125" style="2" customWidth="1"/>
    <col min="1539" max="1539" width="18.5546875" style="2" customWidth="1"/>
    <col min="1540" max="1540" width="15.88671875" style="2" customWidth="1"/>
    <col min="1541" max="1792" width="8.88671875" style="2"/>
    <col min="1793" max="1793" width="5.6640625" style="2" customWidth="1"/>
    <col min="1794" max="1794" width="72.33203125" style="2" customWidth="1"/>
    <col min="1795" max="1795" width="18.5546875" style="2" customWidth="1"/>
    <col min="1796" max="1796" width="15.88671875" style="2" customWidth="1"/>
    <col min="1797" max="2048" width="8.88671875" style="2"/>
    <col min="2049" max="2049" width="5.6640625" style="2" customWidth="1"/>
    <col min="2050" max="2050" width="72.33203125" style="2" customWidth="1"/>
    <col min="2051" max="2051" width="18.5546875" style="2" customWidth="1"/>
    <col min="2052" max="2052" width="15.88671875" style="2" customWidth="1"/>
    <col min="2053" max="2304" width="8.88671875" style="2"/>
    <col min="2305" max="2305" width="5.6640625" style="2" customWidth="1"/>
    <col min="2306" max="2306" width="72.33203125" style="2" customWidth="1"/>
    <col min="2307" max="2307" width="18.5546875" style="2" customWidth="1"/>
    <col min="2308" max="2308" width="15.88671875" style="2" customWidth="1"/>
    <col min="2309" max="2560" width="8.88671875" style="2"/>
    <col min="2561" max="2561" width="5.6640625" style="2" customWidth="1"/>
    <col min="2562" max="2562" width="72.33203125" style="2" customWidth="1"/>
    <col min="2563" max="2563" width="18.5546875" style="2" customWidth="1"/>
    <col min="2564" max="2564" width="15.88671875" style="2" customWidth="1"/>
    <col min="2565" max="2816" width="8.88671875" style="2"/>
    <col min="2817" max="2817" width="5.6640625" style="2" customWidth="1"/>
    <col min="2818" max="2818" width="72.33203125" style="2" customWidth="1"/>
    <col min="2819" max="2819" width="18.5546875" style="2" customWidth="1"/>
    <col min="2820" max="2820" width="15.88671875" style="2" customWidth="1"/>
    <col min="2821" max="3072" width="8.88671875" style="2"/>
    <col min="3073" max="3073" width="5.6640625" style="2" customWidth="1"/>
    <col min="3074" max="3074" width="72.33203125" style="2" customWidth="1"/>
    <col min="3075" max="3075" width="18.5546875" style="2" customWidth="1"/>
    <col min="3076" max="3076" width="15.88671875" style="2" customWidth="1"/>
    <col min="3077" max="3328" width="8.88671875" style="2"/>
    <col min="3329" max="3329" width="5.6640625" style="2" customWidth="1"/>
    <col min="3330" max="3330" width="72.33203125" style="2" customWidth="1"/>
    <col min="3331" max="3331" width="18.5546875" style="2" customWidth="1"/>
    <col min="3332" max="3332" width="15.88671875" style="2" customWidth="1"/>
    <col min="3333" max="3584" width="8.88671875" style="2"/>
    <col min="3585" max="3585" width="5.6640625" style="2" customWidth="1"/>
    <col min="3586" max="3586" width="72.33203125" style="2" customWidth="1"/>
    <col min="3587" max="3587" width="18.5546875" style="2" customWidth="1"/>
    <col min="3588" max="3588" width="15.88671875" style="2" customWidth="1"/>
    <col min="3589" max="3840" width="8.88671875" style="2"/>
    <col min="3841" max="3841" width="5.6640625" style="2" customWidth="1"/>
    <col min="3842" max="3842" width="72.33203125" style="2" customWidth="1"/>
    <col min="3843" max="3843" width="18.5546875" style="2" customWidth="1"/>
    <col min="3844" max="3844" width="15.88671875" style="2" customWidth="1"/>
    <col min="3845" max="4096" width="8.88671875" style="2"/>
    <col min="4097" max="4097" width="5.6640625" style="2" customWidth="1"/>
    <col min="4098" max="4098" width="72.33203125" style="2" customWidth="1"/>
    <col min="4099" max="4099" width="18.5546875" style="2" customWidth="1"/>
    <col min="4100" max="4100" width="15.88671875" style="2" customWidth="1"/>
    <col min="4101" max="4352" width="8.88671875" style="2"/>
    <col min="4353" max="4353" width="5.6640625" style="2" customWidth="1"/>
    <col min="4354" max="4354" width="72.33203125" style="2" customWidth="1"/>
    <col min="4355" max="4355" width="18.5546875" style="2" customWidth="1"/>
    <col min="4356" max="4356" width="15.88671875" style="2" customWidth="1"/>
    <col min="4357" max="4608" width="8.88671875" style="2"/>
    <col min="4609" max="4609" width="5.6640625" style="2" customWidth="1"/>
    <col min="4610" max="4610" width="72.33203125" style="2" customWidth="1"/>
    <col min="4611" max="4611" width="18.5546875" style="2" customWidth="1"/>
    <col min="4612" max="4612" width="15.88671875" style="2" customWidth="1"/>
    <col min="4613" max="4864" width="8.88671875" style="2"/>
    <col min="4865" max="4865" width="5.6640625" style="2" customWidth="1"/>
    <col min="4866" max="4866" width="72.33203125" style="2" customWidth="1"/>
    <col min="4867" max="4867" width="18.5546875" style="2" customWidth="1"/>
    <col min="4868" max="4868" width="15.88671875" style="2" customWidth="1"/>
    <col min="4869" max="5120" width="8.88671875" style="2"/>
    <col min="5121" max="5121" width="5.6640625" style="2" customWidth="1"/>
    <col min="5122" max="5122" width="72.33203125" style="2" customWidth="1"/>
    <col min="5123" max="5123" width="18.5546875" style="2" customWidth="1"/>
    <col min="5124" max="5124" width="15.88671875" style="2" customWidth="1"/>
    <col min="5125" max="5376" width="8.88671875" style="2"/>
    <col min="5377" max="5377" width="5.6640625" style="2" customWidth="1"/>
    <col min="5378" max="5378" width="72.33203125" style="2" customWidth="1"/>
    <col min="5379" max="5379" width="18.5546875" style="2" customWidth="1"/>
    <col min="5380" max="5380" width="15.88671875" style="2" customWidth="1"/>
    <col min="5381" max="5632" width="8.88671875" style="2"/>
    <col min="5633" max="5633" width="5.6640625" style="2" customWidth="1"/>
    <col min="5634" max="5634" width="72.33203125" style="2" customWidth="1"/>
    <col min="5635" max="5635" width="18.5546875" style="2" customWidth="1"/>
    <col min="5636" max="5636" width="15.88671875" style="2" customWidth="1"/>
    <col min="5637" max="5888" width="8.88671875" style="2"/>
    <col min="5889" max="5889" width="5.6640625" style="2" customWidth="1"/>
    <col min="5890" max="5890" width="72.33203125" style="2" customWidth="1"/>
    <col min="5891" max="5891" width="18.5546875" style="2" customWidth="1"/>
    <col min="5892" max="5892" width="15.88671875" style="2" customWidth="1"/>
    <col min="5893" max="6144" width="8.88671875" style="2"/>
    <col min="6145" max="6145" width="5.6640625" style="2" customWidth="1"/>
    <col min="6146" max="6146" width="72.33203125" style="2" customWidth="1"/>
    <col min="6147" max="6147" width="18.5546875" style="2" customWidth="1"/>
    <col min="6148" max="6148" width="15.88671875" style="2" customWidth="1"/>
    <col min="6149" max="6400" width="8.88671875" style="2"/>
    <col min="6401" max="6401" width="5.6640625" style="2" customWidth="1"/>
    <col min="6402" max="6402" width="72.33203125" style="2" customWidth="1"/>
    <col min="6403" max="6403" width="18.5546875" style="2" customWidth="1"/>
    <col min="6404" max="6404" width="15.88671875" style="2" customWidth="1"/>
    <col min="6405" max="6656" width="8.88671875" style="2"/>
    <col min="6657" max="6657" width="5.6640625" style="2" customWidth="1"/>
    <col min="6658" max="6658" width="72.33203125" style="2" customWidth="1"/>
    <col min="6659" max="6659" width="18.5546875" style="2" customWidth="1"/>
    <col min="6660" max="6660" width="15.88671875" style="2" customWidth="1"/>
    <col min="6661" max="6912" width="8.88671875" style="2"/>
    <col min="6913" max="6913" width="5.6640625" style="2" customWidth="1"/>
    <col min="6914" max="6914" width="72.33203125" style="2" customWidth="1"/>
    <col min="6915" max="6915" width="18.5546875" style="2" customWidth="1"/>
    <col min="6916" max="6916" width="15.88671875" style="2" customWidth="1"/>
    <col min="6917" max="7168" width="8.88671875" style="2"/>
    <col min="7169" max="7169" width="5.6640625" style="2" customWidth="1"/>
    <col min="7170" max="7170" width="72.33203125" style="2" customWidth="1"/>
    <col min="7171" max="7171" width="18.5546875" style="2" customWidth="1"/>
    <col min="7172" max="7172" width="15.88671875" style="2" customWidth="1"/>
    <col min="7173" max="7424" width="8.88671875" style="2"/>
    <col min="7425" max="7425" width="5.6640625" style="2" customWidth="1"/>
    <col min="7426" max="7426" width="72.33203125" style="2" customWidth="1"/>
    <col min="7427" max="7427" width="18.5546875" style="2" customWidth="1"/>
    <col min="7428" max="7428" width="15.88671875" style="2" customWidth="1"/>
    <col min="7429" max="7680" width="8.88671875" style="2"/>
    <col min="7681" max="7681" width="5.6640625" style="2" customWidth="1"/>
    <col min="7682" max="7682" width="72.33203125" style="2" customWidth="1"/>
    <col min="7683" max="7683" width="18.5546875" style="2" customWidth="1"/>
    <col min="7684" max="7684" width="15.88671875" style="2" customWidth="1"/>
    <col min="7685" max="7936" width="8.88671875" style="2"/>
    <col min="7937" max="7937" width="5.6640625" style="2" customWidth="1"/>
    <col min="7938" max="7938" width="72.33203125" style="2" customWidth="1"/>
    <col min="7939" max="7939" width="18.5546875" style="2" customWidth="1"/>
    <col min="7940" max="7940" width="15.88671875" style="2" customWidth="1"/>
    <col min="7941" max="8192" width="8.88671875" style="2"/>
    <col min="8193" max="8193" width="5.6640625" style="2" customWidth="1"/>
    <col min="8194" max="8194" width="72.33203125" style="2" customWidth="1"/>
    <col min="8195" max="8195" width="18.5546875" style="2" customWidth="1"/>
    <col min="8196" max="8196" width="15.88671875" style="2" customWidth="1"/>
    <col min="8197" max="8448" width="8.88671875" style="2"/>
    <col min="8449" max="8449" width="5.6640625" style="2" customWidth="1"/>
    <col min="8450" max="8450" width="72.33203125" style="2" customWidth="1"/>
    <col min="8451" max="8451" width="18.5546875" style="2" customWidth="1"/>
    <col min="8452" max="8452" width="15.88671875" style="2" customWidth="1"/>
    <col min="8453" max="8704" width="8.88671875" style="2"/>
    <col min="8705" max="8705" width="5.6640625" style="2" customWidth="1"/>
    <col min="8706" max="8706" width="72.33203125" style="2" customWidth="1"/>
    <col min="8707" max="8707" width="18.5546875" style="2" customWidth="1"/>
    <col min="8708" max="8708" width="15.88671875" style="2" customWidth="1"/>
    <col min="8709" max="8960" width="8.88671875" style="2"/>
    <col min="8961" max="8961" width="5.6640625" style="2" customWidth="1"/>
    <col min="8962" max="8962" width="72.33203125" style="2" customWidth="1"/>
    <col min="8963" max="8963" width="18.5546875" style="2" customWidth="1"/>
    <col min="8964" max="8964" width="15.88671875" style="2" customWidth="1"/>
    <col min="8965" max="9216" width="8.88671875" style="2"/>
    <col min="9217" max="9217" width="5.6640625" style="2" customWidth="1"/>
    <col min="9218" max="9218" width="72.33203125" style="2" customWidth="1"/>
    <col min="9219" max="9219" width="18.5546875" style="2" customWidth="1"/>
    <col min="9220" max="9220" width="15.88671875" style="2" customWidth="1"/>
    <col min="9221" max="9472" width="8.88671875" style="2"/>
    <col min="9473" max="9473" width="5.6640625" style="2" customWidth="1"/>
    <col min="9474" max="9474" width="72.33203125" style="2" customWidth="1"/>
    <col min="9475" max="9475" width="18.5546875" style="2" customWidth="1"/>
    <col min="9476" max="9476" width="15.88671875" style="2" customWidth="1"/>
    <col min="9477" max="9728" width="8.88671875" style="2"/>
    <col min="9729" max="9729" width="5.6640625" style="2" customWidth="1"/>
    <col min="9730" max="9730" width="72.33203125" style="2" customWidth="1"/>
    <col min="9731" max="9731" width="18.5546875" style="2" customWidth="1"/>
    <col min="9732" max="9732" width="15.88671875" style="2" customWidth="1"/>
    <col min="9733" max="9984" width="8.88671875" style="2"/>
    <col min="9985" max="9985" width="5.6640625" style="2" customWidth="1"/>
    <col min="9986" max="9986" width="72.33203125" style="2" customWidth="1"/>
    <col min="9987" max="9987" width="18.5546875" style="2" customWidth="1"/>
    <col min="9988" max="9988" width="15.88671875" style="2" customWidth="1"/>
    <col min="9989" max="10240" width="8.88671875" style="2"/>
    <col min="10241" max="10241" width="5.6640625" style="2" customWidth="1"/>
    <col min="10242" max="10242" width="72.33203125" style="2" customWidth="1"/>
    <col min="10243" max="10243" width="18.5546875" style="2" customWidth="1"/>
    <col min="10244" max="10244" width="15.88671875" style="2" customWidth="1"/>
    <col min="10245" max="10496" width="8.88671875" style="2"/>
    <col min="10497" max="10497" width="5.6640625" style="2" customWidth="1"/>
    <col min="10498" max="10498" width="72.33203125" style="2" customWidth="1"/>
    <col min="10499" max="10499" width="18.5546875" style="2" customWidth="1"/>
    <col min="10500" max="10500" width="15.88671875" style="2" customWidth="1"/>
    <col min="10501" max="10752" width="8.88671875" style="2"/>
    <col min="10753" max="10753" width="5.6640625" style="2" customWidth="1"/>
    <col min="10754" max="10754" width="72.33203125" style="2" customWidth="1"/>
    <col min="10755" max="10755" width="18.5546875" style="2" customWidth="1"/>
    <col min="10756" max="10756" width="15.88671875" style="2" customWidth="1"/>
    <col min="10757" max="11008" width="8.88671875" style="2"/>
    <col min="11009" max="11009" width="5.6640625" style="2" customWidth="1"/>
    <col min="11010" max="11010" width="72.33203125" style="2" customWidth="1"/>
    <col min="11011" max="11011" width="18.5546875" style="2" customWidth="1"/>
    <col min="11012" max="11012" width="15.88671875" style="2" customWidth="1"/>
    <col min="11013" max="11264" width="8.88671875" style="2"/>
    <col min="11265" max="11265" width="5.6640625" style="2" customWidth="1"/>
    <col min="11266" max="11266" width="72.33203125" style="2" customWidth="1"/>
    <col min="11267" max="11267" width="18.5546875" style="2" customWidth="1"/>
    <col min="11268" max="11268" width="15.88671875" style="2" customWidth="1"/>
    <col min="11269" max="11520" width="8.88671875" style="2"/>
    <col min="11521" max="11521" width="5.6640625" style="2" customWidth="1"/>
    <col min="11522" max="11522" width="72.33203125" style="2" customWidth="1"/>
    <col min="11523" max="11523" width="18.5546875" style="2" customWidth="1"/>
    <col min="11524" max="11524" width="15.88671875" style="2" customWidth="1"/>
    <col min="11525" max="11776" width="8.88671875" style="2"/>
    <col min="11777" max="11777" width="5.6640625" style="2" customWidth="1"/>
    <col min="11778" max="11778" width="72.33203125" style="2" customWidth="1"/>
    <col min="11779" max="11779" width="18.5546875" style="2" customWidth="1"/>
    <col min="11780" max="11780" width="15.88671875" style="2" customWidth="1"/>
    <col min="11781" max="12032" width="8.88671875" style="2"/>
    <col min="12033" max="12033" width="5.6640625" style="2" customWidth="1"/>
    <col min="12034" max="12034" width="72.33203125" style="2" customWidth="1"/>
    <col min="12035" max="12035" width="18.5546875" style="2" customWidth="1"/>
    <col min="12036" max="12036" width="15.88671875" style="2" customWidth="1"/>
    <col min="12037" max="12288" width="8.88671875" style="2"/>
    <col min="12289" max="12289" width="5.6640625" style="2" customWidth="1"/>
    <col min="12290" max="12290" width="72.33203125" style="2" customWidth="1"/>
    <col min="12291" max="12291" width="18.5546875" style="2" customWidth="1"/>
    <col min="12292" max="12292" width="15.88671875" style="2" customWidth="1"/>
    <col min="12293" max="12544" width="8.88671875" style="2"/>
    <col min="12545" max="12545" width="5.6640625" style="2" customWidth="1"/>
    <col min="12546" max="12546" width="72.33203125" style="2" customWidth="1"/>
    <col min="12547" max="12547" width="18.5546875" style="2" customWidth="1"/>
    <col min="12548" max="12548" width="15.88671875" style="2" customWidth="1"/>
    <col min="12549" max="12800" width="8.88671875" style="2"/>
    <col min="12801" max="12801" width="5.6640625" style="2" customWidth="1"/>
    <col min="12802" max="12802" width="72.33203125" style="2" customWidth="1"/>
    <col min="12803" max="12803" width="18.5546875" style="2" customWidth="1"/>
    <col min="12804" max="12804" width="15.88671875" style="2" customWidth="1"/>
    <col min="12805" max="13056" width="8.88671875" style="2"/>
    <col min="13057" max="13057" width="5.6640625" style="2" customWidth="1"/>
    <col min="13058" max="13058" width="72.33203125" style="2" customWidth="1"/>
    <col min="13059" max="13059" width="18.5546875" style="2" customWidth="1"/>
    <col min="13060" max="13060" width="15.88671875" style="2" customWidth="1"/>
    <col min="13061" max="13312" width="8.88671875" style="2"/>
    <col min="13313" max="13313" width="5.6640625" style="2" customWidth="1"/>
    <col min="13314" max="13314" width="72.33203125" style="2" customWidth="1"/>
    <col min="13315" max="13315" width="18.5546875" style="2" customWidth="1"/>
    <col min="13316" max="13316" width="15.88671875" style="2" customWidth="1"/>
    <col min="13317" max="13568" width="8.88671875" style="2"/>
    <col min="13569" max="13569" width="5.6640625" style="2" customWidth="1"/>
    <col min="13570" max="13570" width="72.33203125" style="2" customWidth="1"/>
    <col min="13571" max="13571" width="18.5546875" style="2" customWidth="1"/>
    <col min="13572" max="13572" width="15.88671875" style="2" customWidth="1"/>
    <col min="13573" max="13824" width="8.88671875" style="2"/>
    <col min="13825" max="13825" width="5.6640625" style="2" customWidth="1"/>
    <col min="13826" max="13826" width="72.33203125" style="2" customWidth="1"/>
    <col min="13827" max="13827" width="18.5546875" style="2" customWidth="1"/>
    <col min="13828" max="13828" width="15.88671875" style="2" customWidth="1"/>
    <col min="13829" max="14080" width="8.88671875" style="2"/>
    <col min="14081" max="14081" width="5.6640625" style="2" customWidth="1"/>
    <col min="14082" max="14082" width="72.33203125" style="2" customWidth="1"/>
    <col min="14083" max="14083" width="18.5546875" style="2" customWidth="1"/>
    <col min="14084" max="14084" width="15.88671875" style="2" customWidth="1"/>
    <col min="14085" max="14336" width="8.88671875" style="2"/>
    <col min="14337" max="14337" width="5.6640625" style="2" customWidth="1"/>
    <col min="14338" max="14338" width="72.33203125" style="2" customWidth="1"/>
    <col min="14339" max="14339" width="18.5546875" style="2" customWidth="1"/>
    <col min="14340" max="14340" width="15.88671875" style="2" customWidth="1"/>
    <col min="14341" max="14592" width="8.88671875" style="2"/>
    <col min="14593" max="14593" width="5.6640625" style="2" customWidth="1"/>
    <col min="14594" max="14594" width="72.33203125" style="2" customWidth="1"/>
    <col min="14595" max="14595" width="18.5546875" style="2" customWidth="1"/>
    <col min="14596" max="14596" width="15.88671875" style="2" customWidth="1"/>
    <col min="14597" max="14848" width="8.88671875" style="2"/>
    <col min="14849" max="14849" width="5.6640625" style="2" customWidth="1"/>
    <col min="14850" max="14850" width="72.33203125" style="2" customWidth="1"/>
    <col min="14851" max="14851" width="18.5546875" style="2" customWidth="1"/>
    <col min="14852" max="14852" width="15.88671875" style="2" customWidth="1"/>
    <col min="14853" max="15104" width="8.88671875" style="2"/>
    <col min="15105" max="15105" width="5.6640625" style="2" customWidth="1"/>
    <col min="15106" max="15106" width="72.33203125" style="2" customWidth="1"/>
    <col min="15107" max="15107" width="18.5546875" style="2" customWidth="1"/>
    <col min="15108" max="15108" width="15.88671875" style="2" customWidth="1"/>
    <col min="15109" max="15360" width="8.88671875" style="2"/>
    <col min="15361" max="15361" width="5.6640625" style="2" customWidth="1"/>
    <col min="15362" max="15362" width="72.33203125" style="2" customWidth="1"/>
    <col min="15363" max="15363" width="18.5546875" style="2" customWidth="1"/>
    <col min="15364" max="15364" width="15.88671875" style="2" customWidth="1"/>
    <col min="15365" max="15616" width="8.88671875" style="2"/>
    <col min="15617" max="15617" width="5.6640625" style="2" customWidth="1"/>
    <col min="15618" max="15618" width="72.33203125" style="2" customWidth="1"/>
    <col min="15619" max="15619" width="18.5546875" style="2" customWidth="1"/>
    <col min="15620" max="15620" width="15.88671875" style="2" customWidth="1"/>
    <col min="15621" max="15872" width="8.88671875" style="2"/>
    <col min="15873" max="15873" width="5.6640625" style="2" customWidth="1"/>
    <col min="15874" max="15874" width="72.33203125" style="2" customWidth="1"/>
    <col min="15875" max="15875" width="18.5546875" style="2" customWidth="1"/>
    <col min="15876" max="15876" width="15.88671875" style="2" customWidth="1"/>
    <col min="15877" max="16128" width="8.88671875" style="2"/>
    <col min="16129" max="16129" width="5.6640625" style="2" customWidth="1"/>
    <col min="16130" max="16130" width="72.33203125" style="2" customWidth="1"/>
    <col min="16131" max="16131" width="18.5546875" style="2" customWidth="1"/>
    <col min="16132" max="16132" width="15.88671875" style="2" customWidth="1"/>
    <col min="16133" max="16384" width="8.88671875" style="2"/>
  </cols>
  <sheetData>
    <row r="1" spans="1:4" x14ac:dyDescent="0.3">
      <c r="C1" s="171" t="s">
        <v>224</v>
      </c>
      <c r="D1" s="171"/>
    </row>
    <row r="2" spans="1:4" ht="49.2" customHeight="1" x14ac:dyDescent="0.3">
      <c r="A2" s="173" t="s">
        <v>327</v>
      </c>
      <c r="B2" s="173"/>
      <c r="C2" s="173"/>
      <c r="D2" s="173"/>
    </row>
    <row r="3" spans="1:4" x14ac:dyDescent="0.3">
      <c r="A3" s="21"/>
      <c r="B3" s="21"/>
      <c r="C3" s="20"/>
      <c r="D3" s="20" t="s">
        <v>206</v>
      </c>
    </row>
    <row r="4" spans="1:4" ht="46.8" x14ac:dyDescent="0.3">
      <c r="A4" s="33" t="s">
        <v>207</v>
      </c>
      <c r="B4" s="33" t="s">
        <v>208</v>
      </c>
      <c r="C4" s="22" t="s">
        <v>321</v>
      </c>
      <c r="D4" s="23" t="s">
        <v>579</v>
      </c>
    </row>
    <row r="5" spans="1:4" x14ac:dyDescent="0.3">
      <c r="A5" s="34"/>
      <c r="B5" s="25" t="s">
        <v>209</v>
      </c>
      <c r="C5" s="35">
        <f>C6</f>
        <v>109495</v>
      </c>
      <c r="D5" s="26">
        <f>D6</f>
        <v>72314.75</v>
      </c>
    </row>
    <row r="6" spans="1:4" x14ac:dyDescent="0.3">
      <c r="A6" s="36" t="s">
        <v>210</v>
      </c>
      <c r="B6" s="28" t="s">
        <v>221</v>
      </c>
      <c r="C6" s="35">
        <f>C8</f>
        <v>109495</v>
      </c>
      <c r="D6" s="26">
        <f>D8</f>
        <v>72314.75</v>
      </c>
    </row>
    <row r="7" spans="1:4" x14ac:dyDescent="0.3">
      <c r="A7" s="37"/>
      <c r="B7" s="30" t="s">
        <v>212</v>
      </c>
      <c r="C7" s="35"/>
      <c r="D7" s="31"/>
    </row>
    <row r="8" spans="1:4" ht="93.6" x14ac:dyDescent="0.3">
      <c r="A8" s="37" t="s">
        <v>213</v>
      </c>
      <c r="B8" s="38" t="s">
        <v>225</v>
      </c>
      <c r="C8" s="39">
        <v>109495</v>
      </c>
      <c r="D8" s="31">
        <v>72314.75</v>
      </c>
    </row>
    <row r="9" spans="1:4" x14ac:dyDescent="0.3">
      <c r="A9" s="20"/>
    </row>
  </sheetData>
  <mergeCells count="2">
    <mergeCell ref="C1:D1"/>
    <mergeCell ref="A2:D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D23" sqref="D23"/>
    </sheetView>
  </sheetViews>
  <sheetFormatPr defaultRowHeight="15.6" outlineLevelRow="1" x14ac:dyDescent="0.3"/>
  <cols>
    <col min="1" max="1" width="43.88671875" style="42" customWidth="1"/>
    <col min="2" max="3" width="8.5546875" style="42" customWidth="1"/>
    <col min="4" max="4" width="10.88671875" style="42" customWidth="1"/>
    <col min="5" max="5" width="8.5546875" style="42" customWidth="1"/>
    <col min="6" max="6" width="10.5546875" style="42" customWidth="1"/>
    <col min="7" max="8" width="12.33203125" style="42" hidden="1" customWidth="1"/>
    <col min="9" max="9" width="15" style="42" hidden="1" customWidth="1"/>
    <col min="10" max="10" width="16.109375" style="42" hidden="1" customWidth="1"/>
    <col min="11" max="11" width="16.109375" style="42" customWidth="1"/>
    <col min="12" max="24" width="12.88671875" style="42" hidden="1" customWidth="1"/>
    <col min="25" max="25" width="12.88671875" style="42" customWidth="1"/>
    <col min="26" max="26" width="12.88671875" style="42" hidden="1" customWidth="1"/>
    <col min="27" max="28" width="16.109375" style="42" hidden="1" customWidth="1"/>
    <col min="29" max="31" width="12.88671875" style="42" hidden="1" customWidth="1"/>
    <col min="32" max="255" width="8.88671875" style="42"/>
    <col min="256" max="256" width="43.88671875" style="42" customWidth="1"/>
    <col min="257" max="260" width="8.5546875" style="42" customWidth="1"/>
    <col min="261" max="261" width="10.5546875" style="42" customWidth="1"/>
    <col min="262" max="265" width="0" style="42" hidden="1" customWidth="1"/>
    <col min="266" max="266" width="16.109375" style="42" customWidth="1"/>
    <col min="267" max="279" width="0" style="42" hidden="1" customWidth="1"/>
    <col min="280" max="281" width="12.88671875" style="42" customWidth="1"/>
    <col min="282" max="287" width="0" style="42" hidden="1" customWidth="1"/>
    <col min="288" max="511" width="8.88671875" style="42"/>
    <col min="512" max="512" width="43.88671875" style="42" customWidth="1"/>
    <col min="513" max="516" width="8.5546875" style="42" customWidth="1"/>
    <col min="517" max="517" width="10.5546875" style="42" customWidth="1"/>
    <col min="518" max="521" width="0" style="42" hidden="1" customWidth="1"/>
    <col min="522" max="522" width="16.109375" style="42" customWidth="1"/>
    <col min="523" max="535" width="0" style="42" hidden="1" customWidth="1"/>
    <col min="536" max="537" width="12.88671875" style="42" customWidth="1"/>
    <col min="538" max="543" width="0" style="42" hidden="1" customWidth="1"/>
    <col min="544" max="767" width="8.88671875" style="42"/>
    <col min="768" max="768" width="43.88671875" style="42" customWidth="1"/>
    <col min="769" max="772" width="8.5546875" style="42" customWidth="1"/>
    <col min="773" max="773" width="10.5546875" style="42" customWidth="1"/>
    <col min="774" max="777" width="0" style="42" hidden="1" customWidth="1"/>
    <col min="778" max="778" width="16.109375" style="42" customWidth="1"/>
    <col min="779" max="791" width="0" style="42" hidden="1" customWidth="1"/>
    <col min="792" max="793" width="12.88671875" style="42" customWidth="1"/>
    <col min="794" max="799" width="0" style="42" hidden="1" customWidth="1"/>
    <col min="800" max="1023" width="8.88671875" style="42"/>
    <col min="1024" max="1024" width="43.88671875" style="42" customWidth="1"/>
    <col min="1025" max="1028" width="8.5546875" style="42" customWidth="1"/>
    <col min="1029" max="1029" width="10.5546875" style="42" customWidth="1"/>
    <col min="1030" max="1033" width="0" style="42" hidden="1" customWidth="1"/>
    <col min="1034" max="1034" width="16.109375" style="42" customWidth="1"/>
    <col min="1035" max="1047" width="0" style="42" hidden="1" customWidth="1"/>
    <col min="1048" max="1049" width="12.88671875" style="42" customWidth="1"/>
    <col min="1050" max="1055" width="0" style="42" hidden="1" customWidth="1"/>
    <col min="1056" max="1279" width="8.88671875" style="42"/>
    <col min="1280" max="1280" width="43.88671875" style="42" customWidth="1"/>
    <col min="1281" max="1284" width="8.5546875" style="42" customWidth="1"/>
    <col min="1285" max="1285" width="10.5546875" style="42" customWidth="1"/>
    <col min="1286" max="1289" width="0" style="42" hidden="1" customWidth="1"/>
    <col min="1290" max="1290" width="16.109375" style="42" customWidth="1"/>
    <col min="1291" max="1303" width="0" style="42" hidden="1" customWidth="1"/>
    <col min="1304" max="1305" width="12.88671875" style="42" customWidth="1"/>
    <col min="1306" max="1311" width="0" style="42" hidden="1" customWidth="1"/>
    <col min="1312" max="1535" width="8.88671875" style="42"/>
    <col min="1536" max="1536" width="43.88671875" style="42" customWidth="1"/>
    <col min="1537" max="1540" width="8.5546875" style="42" customWidth="1"/>
    <col min="1541" max="1541" width="10.5546875" style="42" customWidth="1"/>
    <col min="1542" max="1545" width="0" style="42" hidden="1" customWidth="1"/>
    <col min="1546" max="1546" width="16.109375" style="42" customWidth="1"/>
    <col min="1547" max="1559" width="0" style="42" hidden="1" customWidth="1"/>
    <col min="1560" max="1561" width="12.88671875" style="42" customWidth="1"/>
    <col min="1562" max="1567" width="0" style="42" hidden="1" customWidth="1"/>
    <col min="1568" max="1791" width="8.88671875" style="42"/>
    <col min="1792" max="1792" width="43.88671875" style="42" customWidth="1"/>
    <col min="1793" max="1796" width="8.5546875" style="42" customWidth="1"/>
    <col min="1797" max="1797" width="10.5546875" style="42" customWidth="1"/>
    <col min="1798" max="1801" width="0" style="42" hidden="1" customWidth="1"/>
    <col min="1802" max="1802" width="16.109375" style="42" customWidth="1"/>
    <col min="1803" max="1815" width="0" style="42" hidden="1" customWidth="1"/>
    <col min="1816" max="1817" width="12.88671875" style="42" customWidth="1"/>
    <col min="1818" max="1823" width="0" style="42" hidden="1" customWidth="1"/>
    <col min="1824" max="2047" width="8.88671875" style="42"/>
    <col min="2048" max="2048" width="43.88671875" style="42" customWidth="1"/>
    <col min="2049" max="2052" width="8.5546875" style="42" customWidth="1"/>
    <col min="2053" max="2053" width="10.5546875" style="42" customWidth="1"/>
    <col min="2054" max="2057" width="0" style="42" hidden="1" customWidth="1"/>
    <col min="2058" max="2058" width="16.109375" style="42" customWidth="1"/>
    <col min="2059" max="2071" width="0" style="42" hidden="1" customWidth="1"/>
    <col min="2072" max="2073" width="12.88671875" style="42" customWidth="1"/>
    <col min="2074" max="2079" width="0" style="42" hidden="1" customWidth="1"/>
    <col min="2080" max="2303" width="8.88671875" style="42"/>
    <col min="2304" max="2304" width="43.88671875" style="42" customWidth="1"/>
    <col min="2305" max="2308" width="8.5546875" style="42" customWidth="1"/>
    <col min="2309" max="2309" width="10.5546875" style="42" customWidth="1"/>
    <col min="2310" max="2313" width="0" style="42" hidden="1" customWidth="1"/>
    <col min="2314" max="2314" width="16.109375" style="42" customWidth="1"/>
    <col min="2315" max="2327" width="0" style="42" hidden="1" customWidth="1"/>
    <col min="2328" max="2329" width="12.88671875" style="42" customWidth="1"/>
    <col min="2330" max="2335" width="0" style="42" hidden="1" customWidth="1"/>
    <col min="2336" max="2559" width="8.88671875" style="42"/>
    <col min="2560" max="2560" width="43.88671875" style="42" customWidth="1"/>
    <col min="2561" max="2564" width="8.5546875" style="42" customWidth="1"/>
    <col min="2565" max="2565" width="10.5546875" style="42" customWidth="1"/>
    <col min="2566" max="2569" width="0" style="42" hidden="1" customWidth="1"/>
    <col min="2570" max="2570" width="16.109375" style="42" customWidth="1"/>
    <col min="2571" max="2583" width="0" style="42" hidden="1" customWidth="1"/>
    <col min="2584" max="2585" width="12.88671875" style="42" customWidth="1"/>
    <col min="2586" max="2591" width="0" style="42" hidden="1" customWidth="1"/>
    <col min="2592" max="2815" width="8.88671875" style="42"/>
    <col min="2816" max="2816" width="43.88671875" style="42" customWidth="1"/>
    <col min="2817" max="2820" width="8.5546875" style="42" customWidth="1"/>
    <col min="2821" max="2821" width="10.5546875" style="42" customWidth="1"/>
    <col min="2822" max="2825" width="0" style="42" hidden="1" customWidth="1"/>
    <col min="2826" max="2826" width="16.109375" style="42" customWidth="1"/>
    <col min="2827" max="2839" width="0" style="42" hidden="1" customWidth="1"/>
    <col min="2840" max="2841" width="12.88671875" style="42" customWidth="1"/>
    <col min="2842" max="2847" width="0" style="42" hidden="1" customWidth="1"/>
    <col min="2848" max="3071" width="8.88671875" style="42"/>
    <col min="3072" max="3072" width="43.88671875" style="42" customWidth="1"/>
    <col min="3073" max="3076" width="8.5546875" style="42" customWidth="1"/>
    <col min="3077" max="3077" width="10.5546875" style="42" customWidth="1"/>
    <col min="3078" max="3081" width="0" style="42" hidden="1" customWidth="1"/>
    <col min="3082" max="3082" width="16.109375" style="42" customWidth="1"/>
    <col min="3083" max="3095" width="0" style="42" hidden="1" customWidth="1"/>
    <col min="3096" max="3097" width="12.88671875" style="42" customWidth="1"/>
    <col min="3098" max="3103" width="0" style="42" hidden="1" customWidth="1"/>
    <col min="3104" max="3327" width="8.88671875" style="42"/>
    <col min="3328" max="3328" width="43.88671875" style="42" customWidth="1"/>
    <col min="3329" max="3332" width="8.5546875" style="42" customWidth="1"/>
    <col min="3333" max="3333" width="10.5546875" style="42" customWidth="1"/>
    <col min="3334" max="3337" width="0" style="42" hidden="1" customWidth="1"/>
    <col min="3338" max="3338" width="16.109375" style="42" customWidth="1"/>
    <col min="3339" max="3351" width="0" style="42" hidden="1" customWidth="1"/>
    <col min="3352" max="3353" width="12.88671875" style="42" customWidth="1"/>
    <col min="3354" max="3359" width="0" style="42" hidden="1" customWidth="1"/>
    <col min="3360" max="3583" width="8.88671875" style="42"/>
    <col min="3584" max="3584" width="43.88671875" style="42" customWidth="1"/>
    <col min="3585" max="3588" width="8.5546875" style="42" customWidth="1"/>
    <col min="3589" max="3589" width="10.5546875" style="42" customWidth="1"/>
    <col min="3590" max="3593" width="0" style="42" hidden="1" customWidth="1"/>
    <col min="3594" max="3594" width="16.109375" style="42" customWidth="1"/>
    <col min="3595" max="3607" width="0" style="42" hidden="1" customWidth="1"/>
    <col min="3608" max="3609" width="12.88671875" style="42" customWidth="1"/>
    <col min="3610" max="3615" width="0" style="42" hidden="1" customWidth="1"/>
    <col min="3616" max="3839" width="8.88671875" style="42"/>
    <col min="3840" max="3840" width="43.88671875" style="42" customWidth="1"/>
    <col min="3841" max="3844" width="8.5546875" style="42" customWidth="1"/>
    <col min="3845" max="3845" width="10.5546875" style="42" customWidth="1"/>
    <col min="3846" max="3849" width="0" style="42" hidden="1" customWidth="1"/>
    <col min="3850" max="3850" width="16.109375" style="42" customWidth="1"/>
    <col min="3851" max="3863" width="0" style="42" hidden="1" customWidth="1"/>
    <col min="3864" max="3865" width="12.88671875" style="42" customWidth="1"/>
    <col min="3866" max="3871" width="0" style="42" hidden="1" customWidth="1"/>
    <col min="3872" max="4095" width="8.88671875" style="42"/>
    <col min="4096" max="4096" width="43.88671875" style="42" customWidth="1"/>
    <col min="4097" max="4100" width="8.5546875" style="42" customWidth="1"/>
    <col min="4101" max="4101" width="10.5546875" style="42" customWidth="1"/>
    <col min="4102" max="4105" width="0" style="42" hidden="1" customWidth="1"/>
    <col min="4106" max="4106" width="16.109375" style="42" customWidth="1"/>
    <col min="4107" max="4119" width="0" style="42" hidden="1" customWidth="1"/>
    <col min="4120" max="4121" width="12.88671875" style="42" customWidth="1"/>
    <col min="4122" max="4127" width="0" style="42" hidden="1" customWidth="1"/>
    <col min="4128" max="4351" width="8.88671875" style="42"/>
    <col min="4352" max="4352" width="43.88671875" style="42" customWidth="1"/>
    <col min="4353" max="4356" width="8.5546875" style="42" customWidth="1"/>
    <col min="4357" max="4357" width="10.5546875" style="42" customWidth="1"/>
    <col min="4358" max="4361" width="0" style="42" hidden="1" customWidth="1"/>
    <col min="4362" max="4362" width="16.109375" style="42" customWidth="1"/>
    <col min="4363" max="4375" width="0" style="42" hidden="1" customWidth="1"/>
    <col min="4376" max="4377" width="12.88671875" style="42" customWidth="1"/>
    <col min="4378" max="4383" width="0" style="42" hidden="1" customWidth="1"/>
    <col min="4384" max="4607" width="8.88671875" style="42"/>
    <col min="4608" max="4608" width="43.88671875" style="42" customWidth="1"/>
    <col min="4609" max="4612" width="8.5546875" style="42" customWidth="1"/>
    <col min="4613" max="4613" width="10.5546875" style="42" customWidth="1"/>
    <col min="4614" max="4617" width="0" style="42" hidden="1" customWidth="1"/>
    <col min="4618" max="4618" width="16.109375" style="42" customWidth="1"/>
    <col min="4619" max="4631" width="0" style="42" hidden="1" customWidth="1"/>
    <col min="4632" max="4633" width="12.88671875" style="42" customWidth="1"/>
    <col min="4634" max="4639" width="0" style="42" hidden="1" customWidth="1"/>
    <col min="4640" max="4863" width="8.88671875" style="42"/>
    <col min="4864" max="4864" width="43.88671875" style="42" customWidth="1"/>
    <col min="4865" max="4868" width="8.5546875" style="42" customWidth="1"/>
    <col min="4869" max="4869" width="10.5546875" style="42" customWidth="1"/>
    <col min="4870" max="4873" width="0" style="42" hidden="1" customWidth="1"/>
    <col min="4874" max="4874" width="16.109375" style="42" customWidth="1"/>
    <col min="4875" max="4887" width="0" style="42" hidden="1" customWidth="1"/>
    <col min="4888" max="4889" width="12.88671875" style="42" customWidth="1"/>
    <col min="4890" max="4895" width="0" style="42" hidden="1" customWidth="1"/>
    <col min="4896" max="5119" width="8.88671875" style="42"/>
    <col min="5120" max="5120" width="43.88671875" style="42" customWidth="1"/>
    <col min="5121" max="5124" width="8.5546875" style="42" customWidth="1"/>
    <col min="5125" max="5125" width="10.5546875" style="42" customWidth="1"/>
    <col min="5126" max="5129" width="0" style="42" hidden="1" customWidth="1"/>
    <col min="5130" max="5130" width="16.109375" style="42" customWidth="1"/>
    <col min="5131" max="5143" width="0" style="42" hidden="1" customWidth="1"/>
    <col min="5144" max="5145" width="12.88671875" style="42" customWidth="1"/>
    <col min="5146" max="5151" width="0" style="42" hidden="1" customWidth="1"/>
    <col min="5152" max="5375" width="8.88671875" style="42"/>
    <col min="5376" max="5376" width="43.88671875" style="42" customWidth="1"/>
    <col min="5377" max="5380" width="8.5546875" style="42" customWidth="1"/>
    <col min="5381" max="5381" width="10.5546875" style="42" customWidth="1"/>
    <col min="5382" max="5385" width="0" style="42" hidden="1" customWidth="1"/>
    <col min="5386" max="5386" width="16.109375" style="42" customWidth="1"/>
    <col min="5387" max="5399" width="0" style="42" hidden="1" customWidth="1"/>
    <col min="5400" max="5401" width="12.88671875" style="42" customWidth="1"/>
    <col min="5402" max="5407" width="0" style="42" hidden="1" customWidth="1"/>
    <col min="5408" max="5631" width="8.88671875" style="42"/>
    <col min="5632" max="5632" width="43.88671875" style="42" customWidth="1"/>
    <col min="5633" max="5636" width="8.5546875" style="42" customWidth="1"/>
    <col min="5637" max="5637" width="10.5546875" style="42" customWidth="1"/>
    <col min="5638" max="5641" width="0" style="42" hidden="1" customWidth="1"/>
    <col min="5642" max="5642" width="16.109375" style="42" customWidth="1"/>
    <col min="5643" max="5655" width="0" style="42" hidden="1" customWidth="1"/>
    <col min="5656" max="5657" width="12.88671875" style="42" customWidth="1"/>
    <col min="5658" max="5663" width="0" style="42" hidden="1" customWidth="1"/>
    <col min="5664" max="5887" width="8.88671875" style="42"/>
    <col min="5888" max="5888" width="43.88671875" style="42" customWidth="1"/>
    <col min="5889" max="5892" width="8.5546875" style="42" customWidth="1"/>
    <col min="5893" max="5893" width="10.5546875" style="42" customWidth="1"/>
    <col min="5894" max="5897" width="0" style="42" hidden="1" customWidth="1"/>
    <col min="5898" max="5898" width="16.109375" style="42" customWidth="1"/>
    <col min="5899" max="5911" width="0" style="42" hidden="1" customWidth="1"/>
    <col min="5912" max="5913" width="12.88671875" style="42" customWidth="1"/>
    <col min="5914" max="5919" width="0" style="42" hidden="1" customWidth="1"/>
    <col min="5920" max="6143" width="8.88671875" style="42"/>
    <col min="6144" max="6144" width="43.88671875" style="42" customWidth="1"/>
    <col min="6145" max="6148" width="8.5546875" style="42" customWidth="1"/>
    <col min="6149" max="6149" width="10.5546875" style="42" customWidth="1"/>
    <col min="6150" max="6153" width="0" style="42" hidden="1" customWidth="1"/>
    <col min="6154" max="6154" width="16.109375" style="42" customWidth="1"/>
    <col min="6155" max="6167" width="0" style="42" hidden="1" customWidth="1"/>
    <col min="6168" max="6169" width="12.88671875" style="42" customWidth="1"/>
    <col min="6170" max="6175" width="0" style="42" hidden="1" customWidth="1"/>
    <col min="6176" max="6399" width="8.88671875" style="42"/>
    <col min="6400" max="6400" width="43.88671875" style="42" customWidth="1"/>
    <col min="6401" max="6404" width="8.5546875" style="42" customWidth="1"/>
    <col min="6405" max="6405" width="10.5546875" style="42" customWidth="1"/>
    <col min="6406" max="6409" width="0" style="42" hidden="1" customWidth="1"/>
    <col min="6410" max="6410" width="16.109375" style="42" customWidth="1"/>
    <col min="6411" max="6423" width="0" style="42" hidden="1" customWidth="1"/>
    <col min="6424" max="6425" width="12.88671875" style="42" customWidth="1"/>
    <col min="6426" max="6431" width="0" style="42" hidden="1" customWidth="1"/>
    <col min="6432" max="6655" width="8.88671875" style="42"/>
    <col min="6656" max="6656" width="43.88671875" style="42" customWidth="1"/>
    <col min="6657" max="6660" width="8.5546875" style="42" customWidth="1"/>
    <col min="6661" max="6661" width="10.5546875" style="42" customWidth="1"/>
    <col min="6662" max="6665" width="0" style="42" hidden="1" customWidth="1"/>
    <col min="6666" max="6666" width="16.109375" style="42" customWidth="1"/>
    <col min="6667" max="6679" width="0" style="42" hidden="1" customWidth="1"/>
    <col min="6680" max="6681" width="12.88671875" style="42" customWidth="1"/>
    <col min="6682" max="6687" width="0" style="42" hidden="1" customWidth="1"/>
    <col min="6688" max="6911" width="8.88671875" style="42"/>
    <col min="6912" max="6912" width="43.88671875" style="42" customWidth="1"/>
    <col min="6913" max="6916" width="8.5546875" style="42" customWidth="1"/>
    <col min="6917" max="6917" width="10.5546875" style="42" customWidth="1"/>
    <col min="6918" max="6921" width="0" style="42" hidden="1" customWidth="1"/>
    <col min="6922" max="6922" width="16.109375" style="42" customWidth="1"/>
    <col min="6923" max="6935" width="0" style="42" hidden="1" customWidth="1"/>
    <col min="6936" max="6937" width="12.88671875" style="42" customWidth="1"/>
    <col min="6938" max="6943" width="0" style="42" hidden="1" customWidth="1"/>
    <col min="6944" max="7167" width="8.88671875" style="42"/>
    <col min="7168" max="7168" width="43.88671875" style="42" customWidth="1"/>
    <col min="7169" max="7172" width="8.5546875" style="42" customWidth="1"/>
    <col min="7173" max="7173" width="10.5546875" style="42" customWidth="1"/>
    <col min="7174" max="7177" width="0" style="42" hidden="1" customWidth="1"/>
    <col min="7178" max="7178" width="16.109375" style="42" customWidth="1"/>
    <col min="7179" max="7191" width="0" style="42" hidden="1" customWidth="1"/>
    <col min="7192" max="7193" width="12.88671875" style="42" customWidth="1"/>
    <col min="7194" max="7199" width="0" style="42" hidden="1" customWidth="1"/>
    <col min="7200" max="7423" width="8.88671875" style="42"/>
    <col min="7424" max="7424" width="43.88671875" style="42" customWidth="1"/>
    <col min="7425" max="7428" width="8.5546875" style="42" customWidth="1"/>
    <col min="7429" max="7429" width="10.5546875" style="42" customWidth="1"/>
    <col min="7430" max="7433" width="0" style="42" hidden="1" customWidth="1"/>
    <col min="7434" max="7434" width="16.109375" style="42" customWidth="1"/>
    <col min="7435" max="7447" width="0" style="42" hidden="1" customWidth="1"/>
    <col min="7448" max="7449" width="12.88671875" style="42" customWidth="1"/>
    <col min="7450" max="7455" width="0" style="42" hidden="1" customWidth="1"/>
    <col min="7456" max="7679" width="8.88671875" style="42"/>
    <col min="7680" max="7680" width="43.88671875" style="42" customWidth="1"/>
    <col min="7681" max="7684" width="8.5546875" style="42" customWidth="1"/>
    <col min="7685" max="7685" width="10.5546875" style="42" customWidth="1"/>
    <col min="7686" max="7689" width="0" style="42" hidden="1" customWidth="1"/>
    <col min="7690" max="7690" width="16.109375" style="42" customWidth="1"/>
    <col min="7691" max="7703" width="0" style="42" hidden="1" customWidth="1"/>
    <col min="7704" max="7705" width="12.88671875" style="42" customWidth="1"/>
    <col min="7706" max="7711" width="0" style="42" hidden="1" customWidth="1"/>
    <col min="7712" max="7935" width="8.88671875" style="42"/>
    <col min="7936" max="7936" width="43.88671875" style="42" customWidth="1"/>
    <col min="7937" max="7940" width="8.5546875" style="42" customWidth="1"/>
    <col min="7941" max="7941" width="10.5546875" style="42" customWidth="1"/>
    <col min="7942" max="7945" width="0" style="42" hidden="1" customWidth="1"/>
    <col min="7946" max="7946" width="16.109375" style="42" customWidth="1"/>
    <col min="7947" max="7959" width="0" style="42" hidden="1" customWidth="1"/>
    <col min="7960" max="7961" width="12.88671875" style="42" customWidth="1"/>
    <col min="7962" max="7967" width="0" style="42" hidden="1" customWidth="1"/>
    <col min="7968" max="8191" width="8.88671875" style="42"/>
    <col min="8192" max="8192" width="43.88671875" style="42" customWidth="1"/>
    <col min="8193" max="8196" width="8.5546875" style="42" customWidth="1"/>
    <col min="8197" max="8197" width="10.5546875" style="42" customWidth="1"/>
    <col min="8198" max="8201" width="0" style="42" hidden="1" customWidth="1"/>
    <col min="8202" max="8202" width="16.109375" style="42" customWidth="1"/>
    <col min="8203" max="8215" width="0" style="42" hidden="1" customWidth="1"/>
    <col min="8216" max="8217" width="12.88671875" style="42" customWidth="1"/>
    <col min="8218" max="8223" width="0" style="42" hidden="1" customWidth="1"/>
    <col min="8224" max="8447" width="8.88671875" style="42"/>
    <col min="8448" max="8448" width="43.88671875" style="42" customWidth="1"/>
    <col min="8449" max="8452" width="8.5546875" style="42" customWidth="1"/>
    <col min="8453" max="8453" width="10.5546875" style="42" customWidth="1"/>
    <col min="8454" max="8457" width="0" style="42" hidden="1" customWidth="1"/>
    <col min="8458" max="8458" width="16.109375" style="42" customWidth="1"/>
    <col min="8459" max="8471" width="0" style="42" hidden="1" customWidth="1"/>
    <col min="8472" max="8473" width="12.88671875" style="42" customWidth="1"/>
    <col min="8474" max="8479" width="0" style="42" hidden="1" customWidth="1"/>
    <col min="8480" max="8703" width="8.88671875" style="42"/>
    <col min="8704" max="8704" width="43.88671875" style="42" customWidth="1"/>
    <col min="8705" max="8708" width="8.5546875" style="42" customWidth="1"/>
    <col min="8709" max="8709" width="10.5546875" style="42" customWidth="1"/>
    <col min="8710" max="8713" width="0" style="42" hidden="1" customWidth="1"/>
    <col min="8714" max="8714" width="16.109375" style="42" customWidth="1"/>
    <col min="8715" max="8727" width="0" style="42" hidden="1" customWidth="1"/>
    <col min="8728" max="8729" width="12.88671875" style="42" customWidth="1"/>
    <col min="8730" max="8735" width="0" style="42" hidden="1" customWidth="1"/>
    <col min="8736" max="8959" width="8.88671875" style="42"/>
    <col min="8960" max="8960" width="43.88671875" style="42" customWidth="1"/>
    <col min="8961" max="8964" width="8.5546875" style="42" customWidth="1"/>
    <col min="8965" max="8965" width="10.5546875" style="42" customWidth="1"/>
    <col min="8966" max="8969" width="0" style="42" hidden="1" customWidth="1"/>
    <col min="8970" max="8970" width="16.109375" style="42" customWidth="1"/>
    <col min="8971" max="8983" width="0" style="42" hidden="1" customWidth="1"/>
    <col min="8984" max="8985" width="12.88671875" style="42" customWidth="1"/>
    <col min="8986" max="8991" width="0" style="42" hidden="1" customWidth="1"/>
    <col min="8992" max="9215" width="8.88671875" style="42"/>
    <col min="9216" max="9216" width="43.88671875" style="42" customWidth="1"/>
    <col min="9217" max="9220" width="8.5546875" style="42" customWidth="1"/>
    <col min="9221" max="9221" width="10.5546875" style="42" customWidth="1"/>
    <col min="9222" max="9225" width="0" style="42" hidden="1" customWidth="1"/>
    <col min="9226" max="9226" width="16.109375" style="42" customWidth="1"/>
    <col min="9227" max="9239" width="0" style="42" hidden="1" customWidth="1"/>
    <col min="9240" max="9241" width="12.88671875" style="42" customWidth="1"/>
    <col min="9242" max="9247" width="0" style="42" hidden="1" customWidth="1"/>
    <col min="9248" max="9471" width="8.88671875" style="42"/>
    <col min="9472" max="9472" width="43.88671875" style="42" customWidth="1"/>
    <col min="9473" max="9476" width="8.5546875" style="42" customWidth="1"/>
    <col min="9477" max="9477" width="10.5546875" style="42" customWidth="1"/>
    <col min="9478" max="9481" width="0" style="42" hidden="1" customWidth="1"/>
    <col min="9482" max="9482" width="16.109375" style="42" customWidth="1"/>
    <col min="9483" max="9495" width="0" style="42" hidden="1" customWidth="1"/>
    <col min="9496" max="9497" width="12.88671875" style="42" customWidth="1"/>
    <col min="9498" max="9503" width="0" style="42" hidden="1" customWidth="1"/>
    <col min="9504" max="9727" width="8.88671875" style="42"/>
    <col min="9728" max="9728" width="43.88671875" style="42" customWidth="1"/>
    <col min="9729" max="9732" width="8.5546875" style="42" customWidth="1"/>
    <col min="9733" max="9733" width="10.5546875" style="42" customWidth="1"/>
    <col min="9734" max="9737" width="0" style="42" hidden="1" customWidth="1"/>
    <col min="9738" max="9738" width="16.109375" style="42" customWidth="1"/>
    <col min="9739" max="9751" width="0" style="42" hidden="1" customWidth="1"/>
    <col min="9752" max="9753" width="12.88671875" style="42" customWidth="1"/>
    <col min="9754" max="9759" width="0" style="42" hidden="1" customWidth="1"/>
    <col min="9760" max="9983" width="8.88671875" style="42"/>
    <col min="9984" max="9984" width="43.88671875" style="42" customWidth="1"/>
    <col min="9985" max="9988" width="8.5546875" style="42" customWidth="1"/>
    <col min="9989" max="9989" width="10.5546875" style="42" customWidth="1"/>
    <col min="9990" max="9993" width="0" style="42" hidden="1" customWidth="1"/>
    <col min="9994" max="9994" width="16.109375" style="42" customWidth="1"/>
    <col min="9995" max="10007" width="0" style="42" hidden="1" customWidth="1"/>
    <col min="10008" max="10009" width="12.88671875" style="42" customWidth="1"/>
    <col min="10010" max="10015" width="0" style="42" hidden="1" customWidth="1"/>
    <col min="10016" max="10239" width="8.88671875" style="42"/>
    <col min="10240" max="10240" width="43.88671875" style="42" customWidth="1"/>
    <col min="10241" max="10244" width="8.5546875" style="42" customWidth="1"/>
    <col min="10245" max="10245" width="10.5546875" style="42" customWidth="1"/>
    <col min="10246" max="10249" width="0" style="42" hidden="1" customWidth="1"/>
    <col min="10250" max="10250" width="16.109375" style="42" customWidth="1"/>
    <col min="10251" max="10263" width="0" style="42" hidden="1" customWidth="1"/>
    <col min="10264" max="10265" width="12.88671875" style="42" customWidth="1"/>
    <col min="10266" max="10271" width="0" style="42" hidden="1" customWidth="1"/>
    <col min="10272" max="10495" width="8.88671875" style="42"/>
    <col min="10496" max="10496" width="43.88671875" style="42" customWidth="1"/>
    <col min="10497" max="10500" width="8.5546875" style="42" customWidth="1"/>
    <col min="10501" max="10501" width="10.5546875" style="42" customWidth="1"/>
    <col min="10502" max="10505" width="0" style="42" hidden="1" customWidth="1"/>
    <col min="10506" max="10506" width="16.109375" style="42" customWidth="1"/>
    <col min="10507" max="10519" width="0" style="42" hidden="1" customWidth="1"/>
    <col min="10520" max="10521" width="12.88671875" style="42" customWidth="1"/>
    <col min="10522" max="10527" width="0" style="42" hidden="1" customWidth="1"/>
    <col min="10528" max="10751" width="8.88671875" style="42"/>
    <col min="10752" max="10752" width="43.88671875" style="42" customWidth="1"/>
    <col min="10753" max="10756" width="8.5546875" style="42" customWidth="1"/>
    <col min="10757" max="10757" width="10.5546875" style="42" customWidth="1"/>
    <col min="10758" max="10761" width="0" style="42" hidden="1" customWidth="1"/>
    <col min="10762" max="10762" width="16.109375" style="42" customWidth="1"/>
    <col min="10763" max="10775" width="0" style="42" hidden="1" customWidth="1"/>
    <col min="10776" max="10777" width="12.88671875" style="42" customWidth="1"/>
    <col min="10778" max="10783" width="0" style="42" hidden="1" customWidth="1"/>
    <col min="10784" max="11007" width="8.88671875" style="42"/>
    <col min="11008" max="11008" width="43.88671875" style="42" customWidth="1"/>
    <col min="11009" max="11012" width="8.5546875" style="42" customWidth="1"/>
    <col min="11013" max="11013" width="10.5546875" style="42" customWidth="1"/>
    <col min="11014" max="11017" width="0" style="42" hidden="1" customWidth="1"/>
    <col min="11018" max="11018" width="16.109375" style="42" customWidth="1"/>
    <col min="11019" max="11031" width="0" style="42" hidden="1" customWidth="1"/>
    <col min="11032" max="11033" width="12.88671875" style="42" customWidth="1"/>
    <col min="11034" max="11039" width="0" style="42" hidden="1" customWidth="1"/>
    <col min="11040" max="11263" width="8.88671875" style="42"/>
    <col min="11264" max="11264" width="43.88671875" style="42" customWidth="1"/>
    <col min="11265" max="11268" width="8.5546875" style="42" customWidth="1"/>
    <col min="11269" max="11269" width="10.5546875" style="42" customWidth="1"/>
    <col min="11270" max="11273" width="0" style="42" hidden="1" customWidth="1"/>
    <col min="11274" max="11274" width="16.109375" style="42" customWidth="1"/>
    <col min="11275" max="11287" width="0" style="42" hidden="1" customWidth="1"/>
    <col min="11288" max="11289" width="12.88671875" style="42" customWidth="1"/>
    <col min="11290" max="11295" width="0" style="42" hidden="1" customWidth="1"/>
    <col min="11296" max="11519" width="8.88671875" style="42"/>
    <col min="11520" max="11520" width="43.88671875" style="42" customWidth="1"/>
    <col min="11521" max="11524" width="8.5546875" style="42" customWidth="1"/>
    <col min="11525" max="11525" width="10.5546875" style="42" customWidth="1"/>
    <col min="11526" max="11529" width="0" style="42" hidden="1" customWidth="1"/>
    <col min="11530" max="11530" width="16.109375" style="42" customWidth="1"/>
    <col min="11531" max="11543" width="0" style="42" hidden="1" customWidth="1"/>
    <col min="11544" max="11545" width="12.88671875" style="42" customWidth="1"/>
    <col min="11546" max="11551" width="0" style="42" hidden="1" customWidth="1"/>
    <col min="11552" max="11775" width="8.88671875" style="42"/>
    <col min="11776" max="11776" width="43.88671875" style="42" customWidth="1"/>
    <col min="11777" max="11780" width="8.5546875" style="42" customWidth="1"/>
    <col min="11781" max="11781" width="10.5546875" style="42" customWidth="1"/>
    <col min="11782" max="11785" width="0" style="42" hidden="1" customWidth="1"/>
    <col min="11786" max="11786" width="16.109375" style="42" customWidth="1"/>
    <col min="11787" max="11799" width="0" style="42" hidden="1" customWidth="1"/>
    <col min="11800" max="11801" width="12.88671875" style="42" customWidth="1"/>
    <col min="11802" max="11807" width="0" style="42" hidden="1" customWidth="1"/>
    <col min="11808" max="12031" width="8.88671875" style="42"/>
    <col min="12032" max="12032" width="43.88671875" style="42" customWidth="1"/>
    <col min="12033" max="12036" width="8.5546875" style="42" customWidth="1"/>
    <col min="12037" max="12037" width="10.5546875" style="42" customWidth="1"/>
    <col min="12038" max="12041" width="0" style="42" hidden="1" customWidth="1"/>
    <col min="12042" max="12042" width="16.109375" style="42" customWidth="1"/>
    <col min="12043" max="12055" width="0" style="42" hidden="1" customWidth="1"/>
    <col min="12056" max="12057" width="12.88671875" style="42" customWidth="1"/>
    <col min="12058" max="12063" width="0" style="42" hidden="1" customWidth="1"/>
    <col min="12064" max="12287" width="8.88671875" style="42"/>
    <col min="12288" max="12288" width="43.88671875" style="42" customWidth="1"/>
    <col min="12289" max="12292" width="8.5546875" style="42" customWidth="1"/>
    <col min="12293" max="12293" width="10.5546875" style="42" customWidth="1"/>
    <col min="12294" max="12297" width="0" style="42" hidden="1" customWidth="1"/>
    <col min="12298" max="12298" width="16.109375" style="42" customWidth="1"/>
    <col min="12299" max="12311" width="0" style="42" hidden="1" customWidth="1"/>
    <col min="12312" max="12313" width="12.88671875" style="42" customWidth="1"/>
    <col min="12314" max="12319" width="0" style="42" hidden="1" customWidth="1"/>
    <col min="12320" max="12543" width="8.88671875" style="42"/>
    <col min="12544" max="12544" width="43.88671875" style="42" customWidth="1"/>
    <col min="12545" max="12548" width="8.5546875" style="42" customWidth="1"/>
    <col min="12549" max="12549" width="10.5546875" style="42" customWidth="1"/>
    <col min="12550" max="12553" width="0" style="42" hidden="1" customWidth="1"/>
    <col min="12554" max="12554" width="16.109375" style="42" customWidth="1"/>
    <col min="12555" max="12567" width="0" style="42" hidden="1" customWidth="1"/>
    <col min="12568" max="12569" width="12.88671875" style="42" customWidth="1"/>
    <col min="12570" max="12575" width="0" style="42" hidden="1" customWidth="1"/>
    <col min="12576" max="12799" width="8.88671875" style="42"/>
    <col min="12800" max="12800" width="43.88671875" style="42" customWidth="1"/>
    <col min="12801" max="12804" width="8.5546875" style="42" customWidth="1"/>
    <col min="12805" max="12805" width="10.5546875" style="42" customWidth="1"/>
    <col min="12806" max="12809" width="0" style="42" hidden="1" customWidth="1"/>
    <col min="12810" max="12810" width="16.109375" style="42" customWidth="1"/>
    <col min="12811" max="12823" width="0" style="42" hidden="1" customWidth="1"/>
    <col min="12824" max="12825" width="12.88671875" style="42" customWidth="1"/>
    <col min="12826" max="12831" width="0" style="42" hidden="1" customWidth="1"/>
    <col min="12832" max="13055" width="8.88671875" style="42"/>
    <col min="13056" max="13056" width="43.88671875" style="42" customWidth="1"/>
    <col min="13057" max="13060" width="8.5546875" style="42" customWidth="1"/>
    <col min="13061" max="13061" width="10.5546875" style="42" customWidth="1"/>
    <col min="13062" max="13065" width="0" style="42" hidden="1" customWidth="1"/>
    <col min="13066" max="13066" width="16.109375" style="42" customWidth="1"/>
    <col min="13067" max="13079" width="0" style="42" hidden="1" customWidth="1"/>
    <col min="13080" max="13081" width="12.88671875" style="42" customWidth="1"/>
    <col min="13082" max="13087" width="0" style="42" hidden="1" customWidth="1"/>
    <col min="13088" max="13311" width="8.88671875" style="42"/>
    <col min="13312" max="13312" width="43.88671875" style="42" customWidth="1"/>
    <col min="13313" max="13316" width="8.5546875" style="42" customWidth="1"/>
    <col min="13317" max="13317" width="10.5546875" style="42" customWidth="1"/>
    <col min="13318" max="13321" width="0" style="42" hidden="1" customWidth="1"/>
    <col min="13322" max="13322" width="16.109375" style="42" customWidth="1"/>
    <col min="13323" max="13335" width="0" style="42" hidden="1" customWidth="1"/>
    <col min="13336" max="13337" width="12.88671875" style="42" customWidth="1"/>
    <col min="13338" max="13343" width="0" style="42" hidden="1" customWidth="1"/>
    <col min="13344" max="13567" width="8.88671875" style="42"/>
    <col min="13568" max="13568" width="43.88671875" style="42" customWidth="1"/>
    <col min="13569" max="13572" width="8.5546875" style="42" customWidth="1"/>
    <col min="13573" max="13573" width="10.5546875" style="42" customWidth="1"/>
    <col min="13574" max="13577" width="0" style="42" hidden="1" customWidth="1"/>
    <col min="13578" max="13578" width="16.109375" style="42" customWidth="1"/>
    <col min="13579" max="13591" width="0" style="42" hidden="1" customWidth="1"/>
    <col min="13592" max="13593" width="12.88671875" style="42" customWidth="1"/>
    <col min="13594" max="13599" width="0" style="42" hidden="1" customWidth="1"/>
    <col min="13600" max="13823" width="8.88671875" style="42"/>
    <col min="13824" max="13824" width="43.88671875" style="42" customWidth="1"/>
    <col min="13825" max="13828" width="8.5546875" style="42" customWidth="1"/>
    <col min="13829" max="13829" width="10.5546875" style="42" customWidth="1"/>
    <col min="13830" max="13833" width="0" style="42" hidden="1" customWidth="1"/>
    <col min="13834" max="13834" width="16.109375" style="42" customWidth="1"/>
    <col min="13835" max="13847" width="0" style="42" hidden="1" customWidth="1"/>
    <col min="13848" max="13849" width="12.88671875" style="42" customWidth="1"/>
    <col min="13850" max="13855" width="0" style="42" hidden="1" customWidth="1"/>
    <col min="13856" max="14079" width="8.88671875" style="42"/>
    <col min="14080" max="14080" width="43.88671875" style="42" customWidth="1"/>
    <col min="14081" max="14084" width="8.5546875" style="42" customWidth="1"/>
    <col min="14085" max="14085" width="10.5546875" style="42" customWidth="1"/>
    <col min="14086" max="14089" width="0" style="42" hidden="1" customWidth="1"/>
    <col min="14090" max="14090" width="16.109375" style="42" customWidth="1"/>
    <col min="14091" max="14103" width="0" style="42" hidden="1" customWidth="1"/>
    <col min="14104" max="14105" width="12.88671875" style="42" customWidth="1"/>
    <col min="14106" max="14111" width="0" style="42" hidden="1" customWidth="1"/>
    <col min="14112" max="14335" width="8.88671875" style="42"/>
    <col min="14336" max="14336" width="43.88671875" style="42" customWidth="1"/>
    <col min="14337" max="14340" width="8.5546875" style="42" customWidth="1"/>
    <col min="14341" max="14341" width="10.5546875" style="42" customWidth="1"/>
    <col min="14342" max="14345" width="0" style="42" hidden="1" customWidth="1"/>
    <col min="14346" max="14346" width="16.109375" style="42" customWidth="1"/>
    <col min="14347" max="14359" width="0" style="42" hidden="1" customWidth="1"/>
    <col min="14360" max="14361" width="12.88671875" style="42" customWidth="1"/>
    <col min="14362" max="14367" width="0" style="42" hidden="1" customWidth="1"/>
    <col min="14368" max="14591" width="8.88671875" style="42"/>
    <col min="14592" max="14592" width="43.88671875" style="42" customWidth="1"/>
    <col min="14593" max="14596" width="8.5546875" style="42" customWidth="1"/>
    <col min="14597" max="14597" width="10.5546875" style="42" customWidth="1"/>
    <col min="14598" max="14601" width="0" style="42" hidden="1" customWidth="1"/>
    <col min="14602" max="14602" width="16.109375" style="42" customWidth="1"/>
    <col min="14603" max="14615" width="0" style="42" hidden="1" customWidth="1"/>
    <col min="14616" max="14617" width="12.88671875" style="42" customWidth="1"/>
    <col min="14618" max="14623" width="0" style="42" hidden="1" customWidth="1"/>
    <col min="14624" max="14847" width="8.88671875" style="42"/>
    <col min="14848" max="14848" width="43.88671875" style="42" customWidth="1"/>
    <col min="14849" max="14852" width="8.5546875" style="42" customWidth="1"/>
    <col min="14853" max="14853" width="10.5546875" style="42" customWidth="1"/>
    <col min="14854" max="14857" width="0" style="42" hidden="1" customWidth="1"/>
    <col min="14858" max="14858" width="16.109375" style="42" customWidth="1"/>
    <col min="14859" max="14871" width="0" style="42" hidden="1" customWidth="1"/>
    <col min="14872" max="14873" width="12.88671875" style="42" customWidth="1"/>
    <col min="14874" max="14879" width="0" style="42" hidden="1" customWidth="1"/>
    <col min="14880" max="15103" width="8.88671875" style="42"/>
    <col min="15104" max="15104" width="43.88671875" style="42" customWidth="1"/>
    <col min="15105" max="15108" width="8.5546875" style="42" customWidth="1"/>
    <col min="15109" max="15109" width="10.5546875" style="42" customWidth="1"/>
    <col min="15110" max="15113" width="0" style="42" hidden="1" customWidth="1"/>
    <col min="15114" max="15114" width="16.109375" style="42" customWidth="1"/>
    <col min="15115" max="15127" width="0" style="42" hidden="1" customWidth="1"/>
    <col min="15128" max="15129" width="12.88671875" style="42" customWidth="1"/>
    <col min="15130" max="15135" width="0" style="42" hidden="1" customWidth="1"/>
    <col min="15136" max="15359" width="8.88671875" style="42"/>
    <col min="15360" max="15360" width="43.88671875" style="42" customWidth="1"/>
    <col min="15361" max="15364" width="8.5546875" style="42" customWidth="1"/>
    <col min="15365" max="15365" width="10.5546875" style="42" customWidth="1"/>
    <col min="15366" max="15369" width="0" style="42" hidden="1" customWidth="1"/>
    <col min="15370" max="15370" width="16.109375" style="42" customWidth="1"/>
    <col min="15371" max="15383" width="0" style="42" hidden="1" customWidth="1"/>
    <col min="15384" max="15385" width="12.88671875" style="42" customWidth="1"/>
    <col min="15386" max="15391" width="0" style="42" hidden="1" customWidth="1"/>
    <col min="15392" max="15615" width="8.88671875" style="42"/>
    <col min="15616" max="15616" width="43.88671875" style="42" customWidth="1"/>
    <col min="15617" max="15620" width="8.5546875" style="42" customWidth="1"/>
    <col min="15621" max="15621" width="10.5546875" style="42" customWidth="1"/>
    <col min="15622" max="15625" width="0" style="42" hidden="1" customWidth="1"/>
    <col min="15626" max="15626" width="16.109375" style="42" customWidth="1"/>
    <col min="15627" max="15639" width="0" style="42" hidden="1" customWidth="1"/>
    <col min="15640" max="15641" width="12.88671875" style="42" customWidth="1"/>
    <col min="15642" max="15647" width="0" style="42" hidden="1" customWidth="1"/>
    <col min="15648" max="15871" width="8.88671875" style="42"/>
    <col min="15872" max="15872" width="43.88671875" style="42" customWidth="1"/>
    <col min="15873" max="15876" width="8.5546875" style="42" customWidth="1"/>
    <col min="15877" max="15877" width="10.5546875" style="42" customWidth="1"/>
    <col min="15878" max="15881" width="0" style="42" hidden="1" customWidth="1"/>
    <col min="15882" max="15882" width="16.109375" style="42" customWidth="1"/>
    <col min="15883" max="15895" width="0" style="42" hidden="1" customWidth="1"/>
    <col min="15896" max="15897" width="12.88671875" style="42" customWidth="1"/>
    <col min="15898" max="15903" width="0" style="42" hidden="1" customWidth="1"/>
    <col min="15904" max="16127" width="8.88671875" style="42"/>
    <col min="16128" max="16128" width="43.88671875" style="42" customWidth="1"/>
    <col min="16129" max="16132" width="8.5546875" style="42" customWidth="1"/>
    <col min="16133" max="16133" width="10.5546875" style="42" customWidth="1"/>
    <col min="16134" max="16137" width="0" style="42" hidden="1" customWidth="1"/>
    <col min="16138" max="16138" width="16.109375" style="42" customWidth="1"/>
    <col min="16139" max="16151" width="0" style="42" hidden="1" customWidth="1"/>
    <col min="16152" max="16153" width="12.88671875" style="42" customWidth="1"/>
    <col min="16154" max="16159" width="0" style="42" hidden="1" customWidth="1"/>
    <col min="16160" max="16384" width="8.88671875" style="42"/>
  </cols>
  <sheetData>
    <row r="1" spans="1:31" x14ac:dyDescent="0.3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41"/>
      <c r="AB1" s="41"/>
      <c r="AC1" s="41"/>
      <c r="AD1" s="41"/>
      <c r="AE1" s="41"/>
    </row>
    <row r="2" spans="1:3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7.399999999999999" x14ac:dyDescent="0.3">
      <c r="A3" s="183" t="s">
        <v>227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43"/>
      <c r="AE3" s="44"/>
    </row>
    <row r="4" spans="1:31" ht="17.399999999999999" x14ac:dyDescent="0.3">
      <c r="A4" s="184" t="s">
        <v>460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44"/>
      <c r="AE4" s="44"/>
    </row>
    <row r="5" spans="1:31" x14ac:dyDescent="0.3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6"/>
      <c r="AB5" s="186"/>
      <c r="AC5" s="186"/>
      <c r="AD5" s="186"/>
      <c r="AE5" s="186"/>
    </row>
    <row r="6" spans="1:31" x14ac:dyDescent="0.3">
      <c r="A6" s="178" t="s">
        <v>2</v>
      </c>
      <c r="B6" s="178" t="s">
        <v>55</v>
      </c>
      <c r="C6" s="178" t="s">
        <v>56</v>
      </c>
      <c r="D6" s="178" t="s">
        <v>57</v>
      </c>
      <c r="E6" s="178" t="s">
        <v>58</v>
      </c>
      <c r="F6" s="178" t="s">
        <v>228</v>
      </c>
      <c r="G6" s="178" t="s">
        <v>229</v>
      </c>
      <c r="H6" s="178" t="s">
        <v>229</v>
      </c>
      <c r="I6" s="178" t="s">
        <v>229</v>
      </c>
      <c r="J6" s="178" t="s">
        <v>229</v>
      </c>
      <c r="K6" s="178" t="s">
        <v>60</v>
      </c>
      <c r="L6" s="178" t="s">
        <v>229</v>
      </c>
      <c r="M6" s="178" t="s">
        <v>229</v>
      </c>
      <c r="N6" s="178" t="s">
        <v>229</v>
      </c>
      <c r="O6" s="178" t="s">
        <v>229</v>
      </c>
      <c r="P6" s="178" t="s">
        <v>229</v>
      </c>
      <c r="Q6" s="178" t="s">
        <v>229</v>
      </c>
      <c r="R6" s="178" t="s">
        <v>229</v>
      </c>
      <c r="S6" s="178" t="s">
        <v>229</v>
      </c>
      <c r="T6" s="178" t="s">
        <v>229</v>
      </c>
      <c r="U6" s="178" t="s">
        <v>229</v>
      </c>
      <c r="V6" s="178" t="s">
        <v>229</v>
      </c>
      <c r="W6" s="178" t="s">
        <v>229</v>
      </c>
      <c r="X6" s="178" t="s">
        <v>229</v>
      </c>
      <c r="Y6" s="178" t="s">
        <v>62</v>
      </c>
      <c r="Z6" s="45" t="s">
        <v>229</v>
      </c>
      <c r="AA6" s="179" t="s">
        <v>229</v>
      </c>
      <c r="AB6" s="174" t="s">
        <v>229</v>
      </c>
      <c r="AC6" s="174" t="s">
        <v>229</v>
      </c>
      <c r="AD6" s="174" t="s">
        <v>229</v>
      </c>
      <c r="AE6" s="174" t="s">
        <v>229</v>
      </c>
    </row>
    <row r="7" spans="1:31" x14ac:dyDescent="0.3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45"/>
      <c r="AA7" s="180"/>
      <c r="AB7" s="175"/>
      <c r="AC7" s="175"/>
      <c r="AD7" s="175"/>
      <c r="AE7" s="175"/>
    </row>
    <row r="8" spans="1:31" ht="46.8" x14ac:dyDescent="0.3">
      <c r="A8" s="46" t="s">
        <v>63</v>
      </c>
      <c r="B8" s="47" t="s">
        <v>64</v>
      </c>
      <c r="C8" s="47" t="s">
        <v>65</v>
      </c>
      <c r="D8" s="47" t="s">
        <v>230</v>
      </c>
      <c r="E8" s="47" t="s">
        <v>64</v>
      </c>
      <c r="F8" s="47" t="s">
        <v>64</v>
      </c>
      <c r="G8" s="47"/>
      <c r="H8" s="47"/>
      <c r="I8" s="47"/>
      <c r="J8" s="48">
        <v>0</v>
      </c>
      <c r="K8" s="48">
        <f>K9</f>
        <v>100000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9">
        <v>0</v>
      </c>
      <c r="AB8" s="50">
        <v>0</v>
      </c>
      <c r="AC8" s="51">
        <v>0</v>
      </c>
      <c r="AD8" s="50">
        <v>0</v>
      </c>
      <c r="AE8" s="51">
        <v>0</v>
      </c>
    </row>
    <row r="9" spans="1:31" outlineLevel="1" x14ac:dyDescent="0.3">
      <c r="A9" s="46" t="s">
        <v>231</v>
      </c>
      <c r="B9" s="47" t="s">
        <v>70</v>
      </c>
      <c r="C9" s="47" t="s">
        <v>257</v>
      </c>
      <c r="D9" s="47" t="s">
        <v>89</v>
      </c>
      <c r="E9" s="47" t="s">
        <v>90</v>
      </c>
      <c r="F9" s="47" t="s">
        <v>267</v>
      </c>
      <c r="G9" s="47"/>
      <c r="H9" s="47"/>
      <c r="I9" s="47"/>
      <c r="J9" s="52">
        <v>0</v>
      </c>
      <c r="K9" s="52">
        <v>100000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3">
        <v>0</v>
      </c>
      <c r="AB9" s="54">
        <v>0</v>
      </c>
      <c r="AC9" s="55">
        <v>0</v>
      </c>
      <c r="AD9" s="54">
        <v>0</v>
      </c>
      <c r="AE9" s="55">
        <v>0</v>
      </c>
    </row>
    <row r="10" spans="1:31" x14ac:dyDescent="0.3">
      <c r="A10" s="176" t="s">
        <v>156</v>
      </c>
      <c r="B10" s="176"/>
      <c r="C10" s="176"/>
      <c r="D10" s="176"/>
      <c r="E10" s="176"/>
      <c r="F10" s="176"/>
      <c r="G10" s="176"/>
      <c r="H10" s="176"/>
      <c r="I10" s="176"/>
      <c r="J10" s="48">
        <v>0</v>
      </c>
      <c r="K10" s="48">
        <f>K8</f>
        <v>100000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9">
        <v>0</v>
      </c>
      <c r="AB10" s="50">
        <v>0</v>
      </c>
      <c r="AC10" s="51">
        <v>0</v>
      </c>
      <c r="AD10" s="50">
        <v>0</v>
      </c>
      <c r="AE10" s="51">
        <v>0</v>
      </c>
    </row>
    <row r="11" spans="1:3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 t="s">
        <v>229</v>
      </c>
      <c r="AA11" s="41"/>
      <c r="AB11" s="41"/>
      <c r="AC11" s="41"/>
      <c r="AD11" s="41"/>
      <c r="AE11" s="41"/>
    </row>
    <row r="12" spans="1:31" x14ac:dyDescent="0.3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56"/>
      <c r="AA12" s="56"/>
      <c r="AB12" s="56"/>
      <c r="AC12" s="56"/>
      <c r="AD12" s="56"/>
      <c r="AE12" s="56"/>
    </row>
  </sheetData>
  <mergeCells count="37"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N6:N7"/>
    <mergeCell ref="O6:O7"/>
    <mergeCell ref="P6:P7"/>
    <mergeCell ref="Q6:Q7"/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Normal="100" workbookViewId="0">
      <selection activeCell="D18" sqref="D18"/>
    </sheetView>
  </sheetViews>
  <sheetFormatPr defaultRowHeight="14.4" x14ac:dyDescent="0.3"/>
  <cols>
    <col min="1" max="1" width="50.77734375" style="67" customWidth="1"/>
    <col min="2" max="2" width="8.21875" style="67" customWidth="1"/>
    <col min="3" max="3" width="24.109375" style="67" customWidth="1"/>
    <col min="4" max="4" width="17.88671875" style="67" customWidth="1"/>
    <col min="5" max="6" width="13.77734375" style="67" customWidth="1"/>
    <col min="7" max="256" width="8.88671875" style="67"/>
    <col min="257" max="257" width="50.77734375" style="67" customWidth="1"/>
    <col min="258" max="258" width="8.21875" style="67" customWidth="1"/>
    <col min="259" max="259" width="24.109375" style="67" customWidth="1"/>
    <col min="260" max="260" width="21.21875" style="67" customWidth="1"/>
    <col min="261" max="262" width="22" style="67" customWidth="1"/>
    <col min="263" max="512" width="8.88671875" style="67"/>
    <col min="513" max="513" width="50.77734375" style="67" customWidth="1"/>
    <col min="514" max="514" width="8.21875" style="67" customWidth="1"/>
    <col min="515" max="515" width="24.109375" style="67" customWidth="1"/>
    <col min="516" max="516" width="21.21875" style="67" customWidth="1"/>
    <col min="517" max="518" width="22" style="67" customWidth="1"/>
    <col min="519" max="768" width="8.88671875" style="67"/>
    <col min="769" max="769" width="50.77734375" style="67" customWidth="1"/>
    <col min="770" max="770" width="8.21875" style="67" customWidth="1"/>
    <col min="771" max="771" width="24.109375" style="67" customWidth="1"/>
    <col min="772" max="772" width="21.21875" style="67" customWidth="1"/>
    <col min="773" max="774" width="22" style="67" customWidth="1"/>
    <col min="775" max="1024" width="8.88671875" style="67"/>
    <col min="1025" max="1025" width="50.77734375" style="67" customWidth="1"/>
    <col min="1026" max="1026" width="8.21875" style="67" customWidth="1"/>
    <col min="1027" max="1027" width="24.109375" style="67" customWidth="1"/>
    <col min="1028" max="1028" width="21.21875" style="67" customWidth="1"/>
    <col min="1029" max="1030" width="22" style="67" customWidth="1"/>
    <col min="1031" max="1280" width="8.88671875" style="67"/>
    <col min="1281" max="1281" width="50.77734375" style="67" customWidth="1"/>
    <col min="1282" max="1282" width="8.21875" style="67" customWidth="1"/>
    <col min="1283" max="1283" width="24.109375" style="67" customWidth="1"/>
    <col min="1284" max="1284" width="21.21875" style="67" customWidth="1"/>
    <col min="1285" max="1286" width="22" style="67" customWidth="1"/>
    <col min="1287" max="1536" width="8.88671875" style="67"/>
    <col min="1537" max="1537" width="50.77734375" style="67" customWidth="1"/>
    <col min="1538" max="1538" width="8.21875" style="67" customWidth="1"/>
    <col min="1539" max="1539" width="24.109375" style="67" customWidth="1"/>
    <col min="1540" max="1540" width="21.21875" style="67" customWidth="1"/>
    <col min="1541" max="1542" width="22" style="67" customWidth="1"/>
    <col min="1543" max="1792" width="8.88671875" style="67"/>
    <col min="1793" max="1793" width="50.77734375" style="67" customWidth="1"/>
    <col min="1794" max="1794" width="8.21875" style="67" customWidth="1"/>
    <col min="1795" max="1795" width="24.109375" style="67" customWidth="1"/>
    <col min="1796" max="1796" width="21.21875" style="67" customWidth="1"/>
    <col min="1797" max="1798" width="22" style="67" customWidth="1"/>
    <col min="1799" max="2048" width="8.88671875" style="67"/>
    <col min="2049" max="2049" width="50.77734375" style="67" customWidth="1"/>
    <col min="2050" max="2050" width="8.21875" style="67" customWidth="1"/>
    <col min="2051" max="2051" width="24.109375" style="67" customWidth="1"/>
    <col min="2052" max="2052" width="21.21875" style="67" customWidth="1"/>
    <col min="2053" max="2054" width="22" style="67" customWidth="1"/>
    <col min="2055" max="2304" width="8.88671875" style="67"/>
    <col min="2305" max="2305" width="50.77734375" style="67" customWidth="1"/>
    <col min="2306" max="2306" width="8.21875" style="67" customWidth="1"/>
    <col min="2307" max="2307" width="24.109375" style="67" customWidth="1"/>
    <col min="2308" max="2308" width="21.21875" style="67" customWidth="1"/>
    <col min="2309" max="2310" width="22" style="67" customWidth="1"/>
    <col min="2311" max="2560" width="8.88671875" style="67"/>
    <col min="2561" max="2561" width="50.77734375" style="67" customWidth="1"/>
    <col min="2562" max="2562" width="8.21875" style="67" customWidth="1"/>
    <col min="2563" max="2563" width="24.109375" style="67" customWidth="1"/>
    <col min="2564" max="2564" width="21.21875" style="67" customWidth="1"/>
    <col min="2565" max="2566" width="22" style="67" customWidth="1"/>
    <col min="2567" max="2816" width="8.88671875" style="67"/>
    <col min="2817" max="2817" width="50.77734375" style="67" customWidth="1"/>
    <col min="2818" max="2818" width="8.21875" style="67" customWidth="1"/>
    <col min="2819" max="2819" width="24.109375" style="67" customWidth="1"/>
    <col min="2820" max="2820" width="21.21875" style="67" customWidth="1"/>
    <col min="2821" max="2822" width="22" style="67" customWidth="1"/>
    <col min="2823" max="3072" width="8.88671875" style="67"/>
    <col min="3073" max="3073" width="50.77734375" style="67" customWidth="1"/>
    <col min="3074" max="3074" width="8.21875" style="67" customWidth="1"/>
    <col min="3075" max="3075" width="24.109375" style="67" customWidth="1"/>
    <col min="3076" max="3076" width="21.21875" style="67" customWidth="1"/>
    <col min="3077" max="3078" width="22" style="67" customWidth="1"/>
    <col min="3079" max="3328" width="8.88671875" style="67"/>
    <col min="3329" max="3329" width="50.77734375" style="67" customWidth="1"/>
    <col min="3330" max="3330" width="8.21875" style="67" customWidth="1"/>
    <col min="3331" max="3331" width="24.109375" style="67" customWidth="1"/>
    <col min="3332" max="3332" width="21.21875" style="67" customWidth="1"/>
    <col min="3333" max="3334" width="22" style="67" customWidth="1"/>
    <col min="3335" max="3584" width="8.88671875" style="67"/>
    <col min="3585" max="3585" width="50.77734375" style="67" customWidth="1"/>
    <col min="3586" max="3586" width="8.21875" style="67" customWidth="1"/>
    <col min="3587" max="3587" width="24.109375" style="67" customWidth="1"/>
    <col min="3588" max="3588" width="21.21875" style="67" customWidth="1"/>
    <col min="3589" max="3590" width="22" style="67" customWidth="1"/>
    <col min="3591" max="3840" width="8.88671875" style="67"/>
    <col min="3841" max="3841" width="50.77734375" style="67" customWidth="1"/>
    <col min="3842" max="3842" width="8.21875" style="67" customWidth="1"/>
    <col min="3843" max="3843" width="24.109375" style="67" customWidth="1"/>
    <col min="3844" max="3844" width="21.21875" style="67" customWidth="1"/>
    <col min="3845" max="3846" width="22" style="67" customWidth="1"/>
    <col min="3847" max="4096" width="8.88671875" style="67"/>
    <col min="4097" max="4097" width="50.77734375" style="67" customWidth="1"/>
    <col min="4098" max="4098" width="8.21875" style="67" customWidth="1"/>
    <col min="4099" max="4099" width="24.109375" style="67" customWidth="1"/>
    <col min="4100" max="4100" width="21.21875" style="67" customWidth="1"/>
    <col min="4101" max="4102" width="22" style="67" customWidth="1"/>
    <col min="4103" max="4352" width="8.88671875" style="67"/>
    <col min="4353" max="4353" width="50.77734375" style="67" customWidth="1"/>
    <col min="4354" max="4354" width="8.21875" style="67" customWidth="1"/>
    <col min="4355" max="4355" width="24.109375" style="67" customWidth="1"/>
    <col min="4356" max="4356" width="21.21875" style="67" customWidth="1"/>
    <col min="4357" max="4358" width="22" style="67" customWidth="1"/>
    <col min="4359" max="4608" width="8.88671875" style="67"/>
    <col min="4609" max="4609" width="50.77734375" style="67" customWidth="1"/>
    <col min="4610" max="4610" width="8.21875" style="67" customWidth="1"/>
    <col min="4611" max="4611" width="24.109375" style="67" customWidth="1"/>
    <col min="4612" max="4612" width="21.21875" style="67" customWidth="1"/>
    <col min="4613" max="4614" width="22" style="67" customWidth="1"/>
    <col min="4615" max="4864" width="8.88671875" style="67"/>
    <col min="4865" max="4865" width="50.77734375" style="67" customWidth="1"/>
    <col min="4866" max="4866" width="8.21875" style="67" customWidth="1"/>
    <col min="4867" max="4867" width="24.109375" style="67" customWidth="1"/>
    <col min="4868" max="4868" width="21.21875" style="67" customWidth="1"/>
    <col min="4869" max="4870" width="22" style="67" customWidth="1"/>
    <col min="4871" max="5120" width="8.88671875" style="67"/>
    <col min="5121" max="5121" width="50.77734375" style="67" customWidth="1"/>
    <col min="5122" max="5122" width="8.21875" style="67" customWidth="1"/>
    <col min="5123" max="5123" width="24.109375" style="67" customWidth="1"/>
    <col min="5124" max="5124" width="21.21875" style="67" customWidth="1"/>
    <col min="5125" max="5126" width="22" style="67" customWidth="1"/>
    <col min="5127" max="5376" width="8.88671875" style="67"/>
    <col min="5377" max="5377" width="50.77734375" style="67" customWidth="1"/>
    <col min="5378" max="5378" width="8.21875" style="67" customWidth="1"/>
    <col min="5379" max="5379" width="24.109375" style="67" customWidth="1"/>
    <col min="5380" max="5380" width="21.21875" style="67" customWidth="1"/>
    <col min="5381" max="5382" width="22" style="67" customWidth="1"/>
    <col min="5383" max="5632" width="8.88671875" style="67"/>
    <col min="5633" max="5633" width="50.77734375" style="67" customWidth="1"/>
    <col min="5634" max="5634" width="8.21875" style="67" customWidth="1"/>
    <col min="5635" max="5635" width="24.109375" style="67" customWidth="1"/>
    <col min="5636" max="5636" width="21.21875" style="67" customWidth="1"/>
    <col min="5637" max="5638" width="22" style="67" customWidth="1"/>
    <col min="5639" max="5888" width="8.88671875" style="67"/>
    <col min="5889" max="5889" width="50.77734375" style="67" customWidth="1"/>
    <col min="5890" max="5890" width="8.21875" style="67" customWidth="1"/>
    <col min="5891" max="5891" width="24.109375" style="67" customWidth="1"/>
    <col min="5892" max="5892" width="21.21875" style="67" customWidth="1"/>
    <col min="5893" max="5894" width="22" style="67" customWidth="1"/>
    <col min="5895" max="6144" width="8.88671875" style="67"/>
    <col min="6145" max="6145" width="50.77734375" style="67" customWidth="1"/>
    <col min="6146" max="6146" width="8.21875" style="67" customWidth="1"/>
    <col min="6147" max="6147" width="24.109375" style="67" customWidth="1"/>
    <col min="6148" max="6148" width="21.21875" style="67" customWidth="1"/>
    <col min="6149" max="6150" width="22" style="67" customWidth="1"/>
    <col min="6151" max="6400" width="8.88671875" style="67"/>
    <col min="6401" max="6401" width="50.77734375" style="67" customWidth="1"/>
    <col min="6402" max="6402" width="8.21875" style="67" customWidth="1"/>
    <col min="6403" max="6403" width="24.109375" style="67" customWidth="1"/>
    <col min="6404" max="6404" width="21.21875" style="67" customWidth="1"/>
    <col min="6405" max="6406" width="22" style="67" customWidth="1"/>
    <col min="6407" max="6656" width="8.88671875" style="67"/>
    <col min="6657" max="6657" width="50.77734375" style="67" customWidth="1"/>
    <col min="6658" max="6658" width="8.21875" style="67" customWidth="1"/>
    <col min="6659" max="6659" width="24.109375" style="67" customWidth="1"/>
    <col min="6660" max="6660" width="21.21875" style="67" customWidth="1"/>
    <col min="6661" max="6662" width="22" style="67" customWidth="1"/>
    <col min="6663" max="6912" width="8.88671875" style="67"/>
    <col min="6913" max="6913" width="50.77734375" style="67" customWidth="1"/>
    <col min="6914" max="6914" width="8.21875" style="67" customWidth="1"/>
    <col min="6915" max="6915" width="24.109375" style="67" customWidth="1"/>
    <col min="6916" max="6916" width="21.21875" style="67" customWidth="1"/>
    <col min="6917" max="6918" width="22" style="67" customWidth="1"/>
    <col min="6919" max="7168" width="8.88671875" style="67"/>
    <col min="7169" max="7169" width="50.77734375" style="67" customWidth="1"/>
    <col min="7170" max="7170" width="8.21875" style="67" customWidth="1"/>
    <col min="7171" max="7171" width="24.109375" style="67" customWidth="1"/>
    <col min="7172" max="7172" width="21.21875" style="67" customWidth="1"/>
    <col min="7173" max="7174" width="22" style="67" customWidth="1"/>
    <col min="7175" max="7424" width="8.88671875" style="67"/>
    <col min="7425" max="7425" width="50.77734375" style="67" customWidth="1"/>
    <col min="7426" max="7426" width="8.21875" style="67" customWidth="1"/>
    <col min="7427" max="7427" width="24.109375" style="67" customWidth="1"/>
    <col min="7428" max="7428" width="21.21875" style="67" customWidth="1"/>
    <col min="7429" max="7430" width="22" style="67" customWidth="1"/>
    <col min="7431" max="7680" width="8.88671875" style="67"/>
    <col min="7681" max="7681" width="50.77734375" style="67" customWidth="1"/>
    <col min="7682" max="7682" width="8.21875" style="67" customWidth="1"/>
    <col min="7683" max="7683" width="24.109375" style="67" customWidth="1"/>
    <col min="7684" max="7684" width="21.21875" style="67" customWidth="1"/>
    <col min="7685" max="7686" width="22" style="67" customWidth="1"/>
    <col min="7687" max="7936" width="8.88671875" style="67"/>
    <col min="7937" max="7937" width="50.77734375" style="67" customWidth="1"/>
    <col min="7938" max="7938" width="8.21875" style="67" customWidth="1"/>
    <col min="7939" max="7939" width="24.109375" style="67" customWidth="1"/>
    <col min="7940" max="7940" width="21.21875" style="67" customWidth="1"/>
    <col min="7941" max="7942" width="22" style="67" customWidth="1"/>
    <col min="7943" max="8192" width="8.88671875" style="67"/>
    <col min="8193" max="8193" width="50.77734375" style="67" customWidth="1"/>
    <col min="8194" max="8194" width="8.21875" style="67" customWidth="1"/>
    <col min="8195" max="8195" width="24.109375" style="67" customWidth="1"/>
    <col min="8196" max="8196" width="21.21875" style="67" customWidth="1"/>
    <col min="8197" max="8198" width="22" style="67" customWidth="1"/>
    <col min="8199" max="8448" width="8.88671875" style="67"/>
    <col min="8449" max="8449" width="50.77734375" style="67" customWidth="1"/>
    <col min="8450" max="8450" width="8.21875" style="67" customWidth="1"/>
    <col min="8451" max="8451" width="24.109375" style="67" customWidth="1"/>
    <col min="8452" max="8452" width="21.21875" style="67" customWidth="1"/>
    <col min="8453" max="8454" width="22" style="67" customWidth="1"/>
    <col min="8455" max="8704" width="8.88671875" style="67"/>
    <col min="8705" max="8705" width="50.77734375" style="67" customWidth="1"/>
    <col min="8706" max="8706" width="8.21875" style="67" customWidth="1"/>
    <col min="8707" max="8707" width="24.109375" style="67" customWidth="1"/>
    <col min="8708" max="8708" width="21.21875" style="67" customWidth="1"/>
    <col min="8709" max="8710" width="22" style="67" customWidth="1"/>
    <col min="8711" max="8960" width="8.88671875" style="67"/>
    <col min="8961" max="8961" width="50.77734375" style="67" customWidth="1"/>
    <col min="8962" max="8962" width="8.21875" style="67" customWidth="1"/>
    <col min="8963" max="8963" width="24.109375" style="67" customWidth="1"/>
    <col min="8964" max="8964" width="21.21875" style="67" customWidth="1"/>
    <col min="8965" max="8966" width="22" style="67" customWidth="1"/>
    <col min="8967" max="9216" width="8.88671875" style="67"/>
    <col min="9217" max="9217" width="50.77734375" style="67" customWidth="1"/>
    <col min="9218" max="9218" width="8.21875" style="67" customWidth="1"/>
    <col min="9219" max="9219" width="24.109375" style="67" customWidth="1"/>
    <col min="9220" max="9220" width="21.21875" style="67" customWidth="1"/>
    <col min="9221" max="9222" width="22" style="67" customWidth="1"/>
    <col min="9223" max="9472" width="8.88671875" style="67"/>
    <col min="9473" max="9473" width="50.77734375" style="67" customWidth="1"/>
    <col min="9474" max="9474" width="8.21875" style="67" customWidth="1"/>
    <col min="9475" max="9475" width="24.109375" style="67" customWidth="1"/>
    <col min="9476" max="9476" width="21.21875" style="67" customWidth="1"/>
    <col min="9477" max="9478" width="22" style="67" customWidth="1"/>
    <col min="9479" max="9728" width="8.88671875" style="67"/>
    <col min="9729" max="9729" width="50.77734375" style="67" customWidth="1"/>
    <col min="9730" max="9730" width="8.21875" style="67" customWidth="1"/>
    <col min="9731" max="9731" width="24.109375" style="67" customWidth="1"/>
    <col min="9732" max="9732" width="21.21875" style="67" customWidth="1"/>
    <col min="9733" max="9734" width="22" style="67" customWidth="1"/>
    <col min="9735" max="9984" width="8.88671875" style="67"/>
    <col min="9985" max="9985" width="50.77734375" style="67" customWidth="1"/>
    <col min="9986" max="9986" width="8.21875" style="67" customWidth="1"/>
    <col min="9987" max="9987" width="24.109375" style="67" customWidth="1"/>
    <col min="9988" max="9988" width="21.21875" style="67" customWidth="1"/>
    <col min="9989" max="9990" width="22" style="67" customWidth="1"/>
    <col min="9991" max="10240" width="8.88671875" style="67"/>
    <col min="10241" max="10241" width="50.77734375" style="67" customWidth="1"/>
    <col min="10242" max="10242" width="8.21875" style="67" customWidth="1"/>
    <col min="10243" max="10243" width="24.109375" style="67" customWidth="1"/>
    <col min="10244" max="10244" width="21.21875" style="67" customWidth="1"/>
    <col min="10245" max="10246" width="22" style="67" customWidth="1"/>
    <col min="10247" max="10496" width="8.88671875" style="67"/>
    <col min="10497" max="10497" width="50.77734375" style="67" customWidth="1"/>
    <col min="10498" max="10498" width="8.21875" style="67" customWidth="1"/>
    <col min="10499" max="10499" width="24.109375" style="67" customWidth="1"/>
    <col min="10500" max="10500" width="21.21875" style="67" customWidth="1"/>
    <col min="10501" max="10502" width="22" style="67" customWidth="1"/>
    <col min="10503" max="10752" width="8.88671875" style="67"/>
    <col min="10753" max="10753" width="50.77734375" style="67" customWidth="1"/>
    <col min="10754" max="10754" width="8.21875" style="67" customWidth="1"/>
    <col min="10755" max="10755" width="24.109375" style="67" customWidth="1"/>
    <col min="10756" max="10756" width="21.21875" style="67" customWidth="1"/>
    <col min="10757" max="10758" width="22" style="67" customWidth="1"/>
    <col min="10759" max="11008" width="8.88671875" style="67"/>
    <col min="11009" max="11009" width="50.77734375" style="67" customWidth="1"/>
    <col min="11010" max="11010" width="8.21875" style="67" customWidth="1"/>
    <col min="11011" max="11011" width="24.109375" style="67" customWidth="1"/>
    <col min="11012" max="11012" width="21.21875" style="67" customWidth="1"/>
    <col min="11013" max="11014" width="22" style="67" customWidth="1"/>
    <col min="11015" max="11264" width="8.88671875" style="67"/>
    <col min="11265" max="11265" width="50.77734375" style="67" customWidth="1"/>
    <col min="11266" max="11266" width="8.21875" style="67" customWidth="1"/>
    <col min="11267" max="11267" width="24.109375" style="67" customWidth="1"/>
    <col min="11268" max="11268" width="21.21875" style="67" customWidth="1"/>
    <col min="11269" max="11270" width="22" style="67" customWidth="1"/>
    <col min="11271" max="11520" width="8.88671875" style="67"/>
    <col min="11521" max="11521" width="50.77734375" style="67" customWidth="1"/>
    <col min="11522" max="11522" width="8.21875" style="67" customWidth="1"/>
    <col min="11523" max="11523" width="24.109375" style="67" customWidth="1"/>
    <col min="11524" max="11524" width="21.21875" style="67" customWidth="1"/>
    <col min="11525" max="11526" width="22" style="67" customWidth="1"/>
    <col min="11527" max="11776" width="8.88671875" style="67"/>
    <col min="11777" max="11777" width="50.77734375" style="67" customWidth="1"/>
    <col min="11778" max="11778" width="8.21875" style="67" customWidth="1"/>
    <col min="11779" max="11779" width="24.109375" style="67" customWidth="1"/>
    <col min="11780" max="11780" width="21.21875" style="67" customWidth="1"/>
    <col min="11781" max="11782" width="22" style="67" customWidth="1"/>
    <col min="11783" max="12032" width="8.88671875" style="67"/>
    <col min="12033" max="12033" width="50.77734375" style="67" customWidth="1"/>
    <col min="12034" max="12034" width="8.21875" style="67" customWidth="1"/>
    <col min="12035" max="12035" width="24.109375" style="67" customWidth="1"/>
    <col min="12036" max="12036" width="21.21875" style="67" customWidth="1"/>
    <col min="12037" max="12038" width="22" style="67" customWidth="1"/>
    <col min="12039" max="12288" width="8.88671875" style="67"/>
    <col min="12289" max="12289" width="50.77734375" style="67" customWidth="1"/>
    <col min="12290" max="12290" width="8.21875" style="67" customWidth="1"/>
    <col min="12291" max="12291" width="24.109375" style="67" customWidth="1"/>
    <col min="12292" max="12292" width="21.21875" style="67" customWidth="1"/>
    <col min="12293" max="12294" width="22" style="67" customWidth="1"/>
    <col min="12295" max="12544" width="8.88671875" style="67"/>
    <col min="12545" max="12545" width="50.77734375" style="67" customWidth="1"/>
    <col min="12546" max="12546" width="8.21875" style="67" customWidth="1"/>
    <col min="12547" max="12547" width="24.109375" style="67" customWidth="1"/>
    <col min="12548" max="12548" width="21.21875" style="67" customWidth="1"/>
    <col min="12549" max="12550" width="22" style="67" customWidth="1"/>
    <col min="12551" max="12800" width="8.88671875" style="67"/>
    <col min="12801" max="12801" width="50.77734375" style="67" customWidth="1"/>
    <col min="12802" max="12802" width="8.21875" style="67" customWidth="1"/>
    <col min="12803" max="12803" width="24.109375" style="67" customWidth="1"/>
    <col min="12804" max="12804" width="21.21875" style="67" customWidth="1"/>
    <col min="12805" max="12806" width="22" style="67" customWidth="1"/>
    <col min="12807" max="13056" width="8.88671875" style="67"/>
    <col min="13057" max="13057" width="50.77734375" style="67" customWidth="1"/>
    <col min="13058" max="13058" width="8.21875" style="67" customWidth="1"/>
    <col min="13059" max="13059" width="24.109375" style="67" customWidth="1"/>
    <col min="13060" max="13060" width="21.21875" style="67" customWidth="1"/>
    <col min="13061" max="13062" width="22" style="67" customWidth="1"/>
    <col min="13063" max="13312" width="8.88671875" style="67"/>
    <col min="13313" max="13313" width="50.77734375" style="67" customWidth="1"/>
    <col min="13314" max="13314" width="8.21875" style="67" customWidth="1"/>
    <col min="13315" max="13315" width="24.109375" style="67" customWidth="1"/>
    <col min="13316" max="13316" width="21.21875" style="67" customWidth="1"/>
    <col min="13317" max="13318" width="22" style="67" customWidth="1"/>
    <col min="13319" max="13568" width="8.88671875" style="67"/>
    <col min="13569" max="13569" width="50.77734375" style="67" customWidth="1"/>
    <col min="13570" max="13570" width="8.21875" style="67" customWidth="1"/>
    <col min="13571" max="13571" width="24.109375" style="67" customWidth="1"/>
    <col min="13572" max="13572" width="21.21875" style="67" customWidth="1"/>
    <col min="13573" max="13574" width="22" style="67" customWidth="1"/>
    <col min="13575" max="13824" width="8.88671875" style="67"/>
    <col min="13825" max="13825" width="50.77734375" style="67" customWidth="1"/>
    <col min="13826" max="13826" width="8.21875" style="67" customWidth="1"/>
    <col min="13827" max="13827" width="24.109375" style="67" customWidth="1"/>
    <col min="13828" max="13828" width="21.21875" style="67" customWidth="1"/>
    <col min="13829" max="13830" width="22" style="67" customWidth="1"/>
    <col min="13831" max="14080" width="8.88671875" style="67"/>
    <col min="14081" max="14081" width="50.77734375" style="67" customWidth="1"/>
    <col min="14082" max="14082" width="8.21875" style="67" customWidth="1"/>
    <col min="14083" max="14083" width="24.109375" style="67" customWidth="1"/>
    <col min="14084" max="14084" width="21.21875" style="67" customWidth="1"/>
    <col min="14085" max="14086" width="22" style="67" customWidth="1"/>
    <col min="14087" max="14336" width="8.88671875" style="67"/>
    <col min="14337" max="14337" width="50.77734375" style="67" customWidth="1"/>
    <col min="14338" max="14338" width="8.21875" style="67" customWidth="1"/>
    <col min="14339" max="14339" width="24.109375" style="67" customWidth="1"/>
    <col min="14340" max="14340" width="21.21875" style="67" customWidth="1"/>
    <col min="14341" max="14342" width="22" style="67" customWidth="1"/>
    <col min="14343" max="14592" width="8.88671875" style="67"/>
    <col min="14593" max="14593" width="50.77734375" style="67" customWidth="1"/>
    <col min="14594" max="14594" width="8.21875" style="67" customWidth="1"/>
    <col min="14595" max="14595" width="24.109375" style="67" customWidth="1"/>
    <col min="14596" max="14596" width="21.21875" style="67" customWidth="1"/>
    <col min="14597" max="14598" width="22" style="67" customWidth="1"/>
    <col min="14599" max="14848" width="8.88671875" style="67"/>
    <col min="14849" max="14849" width="50.77734375" style="67" customWidth="1"/>
    <col min="14850" max="14850" width="8.21875" style="67" customWidth="1"/>
    <col min="14851" max="14851" width="24.109375" style="67" customWidth="1"/>
    <col min="14852" max="14852" width="21.21875" style="67" customWidth="1"/>
    <col min="14853" max="14854" width="22" style="67" customWidth="1"/>
    <col min="14855" max="15104" width="8.88671875" style="67"/>
    <col min="15105" max="15105" width="50.77734375" style="67" customWidth="1"/>
    <col min="15106" max="15106" width="8.21875" style="67" customWidth="1"/>
    <col min="15107" max="15107" width="24.109375" style="67" customWidth="1"/>
    <col min="15108" max="15108" width="21.21875" style="67" customWidth="1"/>
    <col min="15109" max="15110" width="22" style="67" customWidth="1"/>
    <col min="15111" max="15360" width="8.88671875" style="67"/>
    <col min="15361" max="15361" width="50.77734375" style="67" customWidth="1"/>
    <col min="15362" max="15362" width="8.21875" style="67" customWidth="1"/>
    <col min="15363" max="15363" width="24.109375" style="67" customWidth="1"/>
    <col min="15364" max="15364" width="21.21875" style="67" customWidth="1"/>
    <col min="15365" max="15366" width="22" style="67" customWidth="1"/>
    <col min="15367" max="15616" width="8.88671875" style="67"/>
    <col min="15617" max="15617" width="50.77734375" style="67" customWidth="1"/>
    <col min="15618" max="15618" width="8.21875" style="67" customWidth="1"/>
    <col min="15619" max="15619" width="24.109375" style="67" customWidth="1"/>
    <col min="15620" max="15620" width="21.21875" style="67" customWidth="1"/>
    <col min="15621" max="15622" width="22" style="67" customWidth="1"/>
    <col min="15623" max="15872" width="8.88671875" style="67"/>
    <col min="15873" max="15873" width="50.77734375" style="67" customWidth="1"/>
    <col min="15874" max="15874" width="8.21875" style="67" customWidth="1"/>
    <col min="15875" max="15875" width="24.109375" style="67" customWidth="1"/>
    <col min="15876" max="15876" width="21.21875" style="67" customWidth="1"/>
    <col min="15877" max="15878" width="22" style="67" customWidth="1"/>
    <col min="15879" max="16128" width="8.88671875" style="67"/>
    <col min="16129" max="16129" width="50.77734375" style="67" customWidth="1"/>
    <col min="16130" max="16130" width="8.21875" style="67" customWidth="1"/>
    <col min="16131" max="16131" width="24.109375" style="67" customWidth="1"/>
    <col min="16132" max="16132" width="21.21875" style="67" customWidth="1"/>
    <col min="16133" max="16134" width="22" style="67" customWidth="1"/>
    <col min="16135" max="16384" width="8.88671875" style="67"/>
  </cols>
  <sheetData>
    <row r="1" spans="1:31" ht="19.8" customHeight="1" x14ac:dyDescent="0.3">
      <c r="E1" s="187" t="s">
        <v>328</v>
      </c>
      <c r="F1" s="187"/>
    </row>
    <row r="2" spans="1:31" ht="15.6" x14ac:dyDescent="0.3">
      <c r="A2" s="188" t="s">
        <v>232</v>
      </c>
      <c r="B2" s="189"/>
      <c r="C2" s="189"/>
      <c r="D2" s="189"/>
      <c r="E2" s="189"/>
      <c r="F2" s="189"/>
    </row>
    <row r="3" spans="1:31" ht="15.6" customHeight="1" x14ac:dyDescent="0.3">
      <c r="A3" s="64"/>
      <c r="B3" s="64"/>
      <c r="C3" s="64"/>
      <c r="D3" s="65"/>
      <c r="E3" s="65"/>
      <c r="F3" s="66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14.4" customHeight="1" x14ac:dyDescent="0.3">
      <c r="A4" s="190" t="s">
        <v>2</v>
      </c>
      <c r="B4" s="192" t="s">
        <v>233</v>
      </c>
      <c r="C4" s="192" t="s">
        <v>234</v>
      </c>
      <c r="D4" s="194" t="s">
        <v>235</v>
      </c>
      <c r="E4" s="194" t="s">
        <v>236</v>
      </c>
      <c r="F4" s="194" t="s">
        <v>237</v>
      </c>
    </row>
    <row r="5" spans="1:31" ht="14.4" customHeight="1" x14ac:dyDescent="0.3">
      <c r="A5" s="191"/>
      <c r="B5" s="193"/>
      <c r="C5" s="193"/>
      <c r="D5" s="195"/>
      <c r="E5" s="195"/>
      <c r="F5" s="195"/>
    </row>
    <row r="6" spans="1:31" ht="24.6" customHeight="1" x14ac:dyDescent="0.3">
      <c r="A6" s="68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</row>
    <row r="7" spans="1:31" ht="14.4" customHeight="1" x14ac:dyDescent="0.3">
      <c r="A7" s="70" t="s">
        <v>238</v>
      </c>
      <c r="B7" s="71" t="s">
        <v>239</v>
      </c>
      <c r="C7" s="72" t="s">
        <v>240</v>
      </c>
      <c r="D7" s="73">
        <v>1586753.49</v>
      </c>
      <c r="E7" s="73">
        <v>-892085.67</v>
      </c>
      <c r="F7" s="74">
        <v>2478839.16</v>
      </c>
    </row>
    <row r="8" spans="1:31" ht="62.4" x14ac:dyDescent="0.3">
      <c r="A8" s="70" t="s">
        <v>241</v>
      </c>
      <c r="B8" s="71" t="s">
        <v>242</v>
      </c>
      <c r="C8" s="72" t="s">
        <v>240</v>
      </c>
      <c r="D8" s="73">
        <v>1000000</v>
      </c>
      <c r="E8" s="73">
        <v>0</v>
      </c>
      <c r="F8" s="74">
        <v>1000000</v>
      </c>
    </row>
    <row r="9" spans="1:31" ht="46.8" x14ac:dyDescent="0.3">
      <c r="A9" s="75" t="s">
        <v>278</v>
      </c>
      <c r="B9" s="76" t="s">
        <v>242</v>
      </c>
      <c r="C9" s="77" t="s">
        <v>243</v>
      </c>
      <c r="D9" s="78">
        <v>1000000</v>
      </c>
      <c r="E9" s="78">
        <v>0</v>
      </c>
      <c r="F9" s="79">
        <v>1000000</v>
      </c>
    </row>
    <row r="10" spans="1:31" ht="31.2" x14ac:dyDescent="0.3">
      <c r="A10" s="70" t="s">
        <v>244</v>
      </c>
      <c r="B10" s="71" t="s">
        <v>245</v>
      </c>
      <c r="C10" s="72" t="s">
        <v>240</v>
      </c>
      <c r="D10" s="73">
        <v>0</v>
      </c>
      <c r="E10" s="73">
        <v>0</v>
      </c>
      <c r="F10" s="74">
        <v>0</v>
      </c>
    </row>
    <row r="11" spans="1:31" ht="15.6" x14ac:dyDescent="0.3">
      <c r="A11" s="70" t="s">
        <v>246</v>
      </c>
      <c r="B11" s="71" t="s">
        <v>247</v>
      </c>
      <c r="C11" s="72"/>
      <c r="D11" s="73">
        <f>D12+D14</f>
        <v>-11265842.75</v>
      </c>
      <c r="E11" s="73">
        <f t="shared" ref="E11" si="0">E12+E14</f>
        <v>-9291354.3200000003</v>
      </c>
      <c r="F11" s="73">
        <v>932940.77</v>
      </c>
    </row>
    <row r="12" spans="1:31" ht="15.6" x14ac:dyDescent="0.3">
      <c r="A12" s="70" t="s">
        <v>248</v>
      </c>
      <c r="B12" s="71" t="s">
        <v>249</v>
      </c>
      <c r="C12" s="72"/>
      <c r="D12" s="73">
        <f>D13</f>
        <v>-85178780.519999996</v>
      </c>
      <c r="E12" s="73">
        <f t="shared" ref="E12:F12" si="1">E13</f>
        <v>-64499135.149999999</v>
      </c>
      <c r="F12" s="73">
        <f t="shared" si="1"/>
        <v>0</v>
      </c>
    </row>
    <row r="13" spans="1:31" ht="31.2" x14ac:dyDescent="0.3">
      <c r="A13" s="75" t="s">
        <v>250</v>
      </c>
      <c r="B13" s="76" t="s">
        <v>249</v>
      </c>
      <c r="C13" s="77" t="s">
        <v>251</v>
      </c>
      <c r="D13" s="78">
        <v>-85178780.519999996</v>
      </c>
      <c r="E13" s="78">
        <v>-64499135.149999999</v>
      </c>
      <c r="F13" s="79">
        <v>0</v>
      </c>
    </row>
    <row r="14" spans="1:31" ht="15.6" x14ac:dyDescent="0.3">
      <c r="A14" s="70" t="s">
        <v>252</v>
      </c>
      <c r="B14" s="71" t="s">
        <v>253</v>
      </c>
      <c r="C14" s="72"/>
      <c r="D14" s="73">
        <f>D15</f>
        <v>73912937.769999996</v>
      </c>
      <c r="E14" s="73">
        <f t="shared" ref="E14:F14" si="2">E15</f>
        <v>55207780.829999998</v>
      </c>
      <c r="F14" s="73">
        <f t="shared" si="2"/>
        <v>0</v>
      </c>
    </row>
    <row r="15" spans="1:31" ht="31.2" x14ac:dyDescent="0.3">
      <c r="A15" s="75" t="s">
        <v>279</v>
      </c>
      <c r="B15" s="76" t="s">
        <v>253</v>
      </c>
      <c r="C15" s="77" t="s">
        <v>254</v>
      </c>
      <c r="D15" s="78">
        <v>73912937.769999996</v>
      </c>
      <c r="E15" s="78">
        <v>55207780.829999998</v>
      </c>
      <c r="F15" s="79">
        <v>0</v>
      </c>
    </row>
    <row r="16" spans="1:31" x14ac:dyDescent="0.3">
      <c r="A16" s="80"/>
      <c r="B16" s="80"/>
      <c r="C16" s="80"/>
      <c r="D16" s="80"/>
      <c r="E16" s="80"/>
      <c r="F16" s="80"/>
    </row>
  </sheetData>
  <mergeCells count="8">
    <mergeCell ref="E1:F1"/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2019-10-03T05:25:21Z</cp:lastPrinted>
  <dcterms:created xsi:type="dcterms:W3CDTF">2017-04-03T07:09:34Z</dcterms:created>
  <dcterms:modified xsi:type="dcterms:W3CDTF">2019-10-03T05:27:02Z</dcterms:modified>
</cp:coreProperties>
</file>