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8 г\Постановления, Распоряжения\"/>
    </mc:Choice>
  </mc:AlternateContent>
  <bookViews>
    <workbookView xWindow="0" yWindow="0" windowWidth="23040" windowHeight="8832" activeTab="3"/>
  </bookViews>
  <sheets>
    <sheet name="доходы" sheetId="8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ист.!$A$1:$F$14</definedName>
    <definedName name="_xlnm.Print_Area" localSheetId="2">'расх 2'!$A$1:$G$36</definedName>
    <definedName name="_xlnm.Print_Area" localSheetId="1">расходы!$A$1:$AC$198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9" i="4"/>
  <c r="E6" i="7" l="1"/>
  <c r="F6" i="7"/>
  <c r="D6" i="7"/>
  <c r="F10" i="7"/>
  <c r="E10" i="7"/>
  <c r="D10" i="7"/>
  <c r="E13" i="7"/>
  <c r="D13" i="7"/>
  <c r="E11" i="7"/>
  <c r="D11" i="7"/>
  <c r="G34" i="3"/>
  <c r="D17" i="4" l="1"/>
  <c r="C17" i="4"/>
  <c r="K10" i="6" l="1"/>
  <c r="K8" i="6"/>
  <c r="G24" i="3"/>
  <c r="G26" i="3"/>
  <c r="G7" i="3"/>
  <c r="D6" i="5"/>
  <c r="C6" i="5"/>
  <c r="D5" i="5"/>
  <c r="C5" i="5"/>
  <c r="D14" i="4"/>
  <c r="C14" i="4"/>
  <c r="D6" i="4"/>
  <c r="C6" i="4"/>
  <c r="D5" i="4"/>
  <c r="G32" i="3"/>
  <c r="G28" i="3"/>
  <c r="G20" i="3"/>
  <c r="G17" i="3"/>
  <c r="G14" i="3"/>
  <c r="G12" i="3"/>
  <c r="C5" i="4" l="1"/>
  <c r="G6" i="3"/>
</calcChain>
</file>

<file path=xl/sharedStrings.xml><?xml version="1.0" encoding="utf-8"?>
<sst xmlns="http://schemas.openxmlformats.org/spreadsheetml/2006/main" count="1692" uniqueCount="499">
  <si>
    <t>Единица измерения: руб.</t>
  </si>
  <si>
    <t/>
  </si>
  <si>
    <t>Наименование показателя</t>
  </si>
  <si>
    <t>ДопКласс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</si>
  <si>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</si>
  <si>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</si>
  <si>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</si>
  <si>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</si>
  <si>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</si>
  <si>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</si>
  <si>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</si>
  <si>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</si>
  <si>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</si>
  <si>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</si>
  <si>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</si>
  <si>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</si>
  <si>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</si>
  <si>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</si>
  <si>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</si>
  <si>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</si>
  <si>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</si>
  <si>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</si>
  <si>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</si>
  <si>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</si>
  <si>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340</t>
  </si>
  <si>
    <t>0104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</si>
  <si>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</si>
  <si>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</si>
  <si>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</si>
  <si>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</si>
  <si>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</si>
  <si>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</si>
  <si>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</si>
  <si>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</si>
  <si>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</si>
  <si>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</si>
  <si>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</si>
  <si>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</si>
  <si>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</si>
  <si>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</si>
  <si>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</si>
  <si>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</si>
  <si>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</si>
  <si>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</si>
  <si>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005300</t>
  </si>
  <si>
    <t>7400000920</t>
  </si>
  <si>
    <t>360</t>
  </si>
  <si>
    <t>852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</si>
  <si>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</si>
  <si>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</si>
  <si>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</si>
  <si>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</si>
  <si>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</si>
  <si>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</si>
  <si>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</si>
  <si>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</si>
  <si>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</si>
  <si>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</si>
  <si>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</si>
  <si>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</si>
  <si>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</si>
  <si>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</si>
  <si>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</si>
  <si>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</si>
  <si>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</si>
  <si>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</si>
  <si>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</si>
  <si>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</si>
  <si>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</si>
  <si>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</si>
  <si>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</si>
  <si>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</si>
  <si>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</si>
  <si>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</si>
  <si>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</si>
  <si>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</si>
  <si>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</si>
  <si>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</si>
  <si>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</si>
  <si>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</si>
  <si>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</si>
  <si>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</si>
  <si>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</si>
  <si>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</si>
  <si>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</si>
  <si>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</si>
  <si>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</si>
  <si>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</si>
  <si>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634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</si>
  <si>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</si>
  <si>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</si>
  <si>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</si>
  <si>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</si>
  <si>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</si>
  <si>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</si>
  <si>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</si>
  <si>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</si>
  <si>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</si>
  <si>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</si>
  <si>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</si>
  <si>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</si>
  <si>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</si>
  <si>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</si>
  <si>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</si>
  <si>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</si>
  <si>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</si>
  <si>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</si>
  <si>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</si>
  <si>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</si>
  <si>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</si>
  <si>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</si>
  <si>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</si>
  <si>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</si>
  <si>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</si>
  <si>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</si>
  <si>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</si>
  <si>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</si>
  <si>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</si>
  <si>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</si>
  <si>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</si>
  <si>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</si>
  <si>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</si>
  <si>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</si>
  <si>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</si>
  <si>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</si>
  <si>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</si>
  <si>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</si>
  <si>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</si>
  <si>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</si>
  <si>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</si>
  <si>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</si>
  <si>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</si>
  <si>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</si>
  <si>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</si>
  <si>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</si>
  <si>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</si>
  <si>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</si>
  <si>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</si>
  <si>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</si>
  <si>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</si>
  <si>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</si>
  <si>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</si>
  <si>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</si>
  <si>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</si>
  <si>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</si>
  <si>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</si>
  <si>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</si>
  <si>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</si>
  <si>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</si>
  <si>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</si>
  <si>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</si>
  <si>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</si>
  <si>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</si>
  <si>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</si>
  <si>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</si>
  <si>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</si>
  <si>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</si>
  <si>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</si>
  <si>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</si>
  <si>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</si>
  <si>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</si>
  <si>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</si>
  <si>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</si>
  <si>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</si>
  <si>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</si>
  <si>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</si>
  <si>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</si>
  <si>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</si>
  <si>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</si>
  <si>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</si>
  <si>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</si>
  <si>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</si>
  <si>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</si>
  <si>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</si>
  <si>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</si>
  <si>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</si>
  <si>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Прочие межбюджетные трансферты, передаваемые бюджетам городских поселений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</si>
  <si>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</si>
  <si>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</si>
  <si>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</si>
  <si>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</si>
  <si>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</si>
  <si>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</si>
  <si>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</si>
  <si>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</si>
  <si>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</si>
  <si>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</si>
  <si>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</si>
  <si>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</si>
  <si>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</si>
  <si>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</si>
  <si>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</si>
  <si>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</si>
  <si>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</si>
  <si>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</si>
  <si>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</si>
  <si>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</si>
  <si>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</si>
  <si>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</si>
  <si>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</si>
  <si>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</si>
  <si>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</si>
  <si>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</si>
  <si>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</si>
  <si>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</si>
  <si>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</si>
  <si>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</si>
  <si>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</si>
  <si>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</si>
  <si>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00001050201130000610</t>
  </si>
  <si>
    <t>Образование</t>
  </si>
  <si>
    <t>Профессиональная подготовка, переподготовка и повышение квалификации</t>
  </si>
  <si>
    <t>01 11</t>
  </si>
  <si>
    <t>Приложение №7</t>
  </si>
  <si>
    <t>Прочие субсидии на оказание государственной поддержки местным бюджетам в целях обеспечения финансовой устойчивости муниципальных образований в 2018 году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</si>
  <si>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</si>
  <si>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296</t>
  </si>
  <si>
    <t>5100400000</t>
  </si>
  <si>
    <t>5100200530</t>
  </si>
  <si>
    <t>831</t>
  </si>
  <si>
    <t>18-365</t>
  </si>
  <si>
    <t>5100100150</t>
  </si>
  <si>
    <t>811</t>
  </si>
  <si>
    <t>001500</t>
  </si>
  <si>
    <t>51001S0150</t>
  </si>
  <si>
    <t>51005S0250</t>
  </si>
  <si>
    <t>002500</t>
  </si>
  <si>
    <t>293</t>
  </si>
  <si>
    <t>1201</t>
  </si>
  <si>
    <t>7800000150</t>
  </si>
  <si>
    <t>291</t>
  </si>
  <si>
    <t>5100370150</t>
  </si>
  <si>
    <t>Телевидение и радиовещание</t>
  </si>
  <si>
    <t xml:space="preserve"> МЕЖБЮДЖЕТНЫЕ ТРАНСФЕРТЫ, ПОЛУЧАЕМЫЕ ИЗ РАЙОННОГО БЮДЖЕТА,                                         В 2018 ГОДУ </t>
  </si>
  <si>
    <t>План на 2018 год с уточнением</t>
  </si>
  <si>
    <t>3.</t>
  </si>
  <si>
    <t xml:space="preserve">МЕЖБЮДЖЕТНЫЕ ТРАНСФЕРТЫ, ПРЕДОСТАВЛЯЕМЫЕ ИЗ БЮДЖЕТА ГОРОДСКОГО ПОСЕЛЕНИЯ "ГОРОД КРЕМЕНКИ" РАЙОННОМУ БЮДЖЕТУ                        В 2018 ГОДУ </t>
  </si>
  <si>
    <t>Получение кредитов от кредитных организаций бюджетами городских поселений в валюте Российской Федерации</t>
  </si>
  <si>
    <t>Уменьшение прочих остатков денежных средств бюджетов городских поселений</t>
  </si>
  <si>
    <t>за период с 01.01.2018г. по 30.06.2018г.</t>
  </si>
  <si>
    <t>Остаток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</si>
  <si>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</si>
  <si>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</si>
  <si>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</si>
  <si>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работы, услуги</t>
  </si>
  <si>
    <t xml:space="preserve">            Иные расходы</t>
  </si>
  <si>
    <t xml:space="preserve">            Увеличение стоимости материальных запасов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</si>
  <si>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</si>
  <si>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</si>
  <si>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 xml:space="preserve">            Прочие выплаты</t>
  </si>
  <si>
    <t xml:space="preserve">            Начисления на выплаты по оплате труда</t>
  </si>
  <si>
    <t xml:space="preserve">            Услуги связи</t>
  </si>
  <si>
    <t xml:space="preserve">            Увеличение стоимости основных средств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</si>
  <si>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</si>
  <si>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</si>
  <si>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</si>
  <si>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Глава местной администрации (исполнительно-распределительного органа муниципального образования)</t>
  </si>
  <si>
    <t xml:space="preserve">        Резервные фонды</t>
  </si>
  <si>
    <t xml:space="preserve">          Основное мероприятие "Управление резерным фондом Администрации ГП "Город Кременки"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</si>
  <si>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</si>
  <si>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</si>
  <si>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Стимулирование руководителей исполнительно-распределительных органов муниципальных образований</t>
  </si>
  <si>
    <t xml:space="preserve">          Выполнение других обязательств государства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</si>
  <si>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</si>
  <si>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</si>
  <si>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</si>
  <si>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</si>
  <si>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</si>
  <si>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</si>
  <si>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</si>
  <si>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</si>
  <si>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</si>
  <si>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</si>
  <si>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</si>
  <si>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</si>
  <si>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</si>
  <si>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</si>
  <si>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</si>
  <si>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</si>
  <si>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</si>
  <si>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</si>
  <si>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</si>
  <si>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</si>
  <si>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Мероприятия, направленных на энергосбережение и повышение энергоэффективности в Калужской области</t>
  </si>
  <si>
    <t>30001S9110</t>
  </si>
  <si>
    <t>891100</t>
  </si>
  <si>
    <t xml:space="preserve">          Расчеты за топливно-энергетические ресурсы</t>
  </si>
  <si>
    <t xml:space="preserve">            Безвозмездные перечисления государственным и муниципальным организациям</t>
  </si>
  <si>
    <t xml:space="preserve">          Расчеты за топливно-энергетические ресурсы за счет средств местного бюджета</t>
  </si>
  <si>
    <t xml:space="preserve">        Благоустройство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</si>
  <si>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среды"</t>
  </si>
  <si>
    <t>31001L5550</t>
  </si>
  <si>
    <t>18-992-00002</t>
  </si>
  <si>
    <t xml:space="preserve">          Обеспечение финансовой устройчивости муниципальных образований Калужской области</t>
  </si>
  <si>
    <t xml:space="preserve">            Штрафы за нарушение законодательства о закупках и нарушение условий контрактов (договоров)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</si>
  <si>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</si>
  <si>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</si>
  <si>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</si>
  <si>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</si>
  <si>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</si>
  <si>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организациями сектора государственного управления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</si>
  <si>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</si>
  <si>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</si>
  <si>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</si>
  <si>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</si>
  <si>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</si>
  <si>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</si>
  <si>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</si>
  <si>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</si>
  <si>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</si>
  <si>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</si>
  <si>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</si>
  <si>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</si>
  <si>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</si>
  <si>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  Периодическая печать и издательства</t>
  </si>
  <si>
    <t xml:space="preserve">          Поддержка средств массовой информации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</si>
  <si>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</si>
  <si>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</si>
  <si>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</si>
  <si>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внутреннего долга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</si>
  <si>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</si>
  <si>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КУЛЬТУРА, КИНЕМАТОГРАФИЯ</t>
  </si>
  <si>
    <t xml:space="preserve">        Культура</t>
  </si>
  <si>
    <t xml:space="preserve">          Расходы на обеспечение деятельности (оказание услуг) муниципальных учреждений</t>
  </si>
  <si>
    <t xml:space="preserve">            Налоги, пошлины и сборы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</si>
  <si>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</si>
  <si>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>1110200500</t>
  </si>
  <si>
    <t xml:space="preserve">          Предоставление услуг по проведению мероприятий в сфере культуры</t>
  </si>
  <si>
    <t xml:space="preserve">            Прочие расходы</t>
  </si>
  <si>
    <t xml:space="preserve">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</si>
  <si>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   Учреждение: ЖV022 Муниципальное казённое учреждение культуры "Кремёнковская библиотека"</t>
  </si>
  <si>
    <t xml:space="preserve">Расходы бюджета МО ГП "Город Кременки" за 1 полугодие 2018  года по разделам и подразделам функциональной классификации расходов бюджетов Российской Федерации </t>
  </si>
  <si>
    <t>Исполнено                 за 1 полугодие 2018 года</t>
  </si>
  <si>
    <t>Исполнено      за 1 полугодие 2018 года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</si>
  <si>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</si>
  <si>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</si>
  <si>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</si>
  <si>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</si>
  <si>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</si>
  <si>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</si>
  <si>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</si>
  <si>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</si>
  <si>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</si>
  <si>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</si>
  <si>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</si>
  <si>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</si>
  <si>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</si>
  <si>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</si>
  <si>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</si>
  <si>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</si>
  <si>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</si>
  <si>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</si>
  <si>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</si>
  <si>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</si>
  <si>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</si>
  <si>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</si>
  <si>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00010300000000000000</t>
  </si>
  <si>
    <t>00010302000000000000</t>
  </si>
  <si>
    <t>10010302230010000110</t>
  </si>
  <si>
    <t>10010302240010000110</t>
  </si>
  <si>
    <t>10010302250010000110</t>
  </si>
  <si>
    <t>10010302260010000110</t>
  </si>
  <si>
    <t>00010500000000000000</t>
  </si>
  <si>
    <t>00010501000000000000</t>
  </si>
  <si>
    <t>18210501011011000110</t>
  </si>
  <si>
    <t>18210501011012100110</t>
  </si>
  <si>
    <t>18210501011013000110</t>
  </si>
  <si>
    <t>18210501021011000110</t>
  </si>
  <si>
    <t>18210501021012100110</t>
  </si>
  <si>
    <t>18210501021014000110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</si>
  <si>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</si>
  <si>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</si>
  <si>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</si>
  <si>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</si>
  <si>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</si>
  <si>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18210606033130000110</t>
  </si>
  <si>
    <t>18210606033131000110</t>
  </si>
  <si>
    <t>18210606033132100110</t>
  </si>
  <si>
    <t>18210606043130000110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</si>
  <si>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</si>
  <si>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</si>
  <si>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</si>
  <si>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</si>
  <si>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</si>
  <si>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</si>
  <si>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</si>
  <si>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</si>
  <si>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</si>
  <si>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</si>
  <si>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</si>
  <si>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</si>
  <si>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</si>
  <si>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</si>
  <si>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</si>
  <si>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</si>
  <si>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</si>
  <si>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</si>
  <si>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00311406025130000430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</si>
  <si>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</si>
  <si>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</si>
  <si>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</si>
  <si>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</si>
  <si>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</si>
  <si>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</si>
  <si>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</si>
  <si>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</si>
  <si>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</si>
  <si>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80120215001130315151</t>
  </si>
  <si>
    <t>00320225555130230151</t>
  </si>
  <si>
    <t>00020229000000000000</t>
  </si>
  <si>
    <t>00320229999130266151</t>
  </si>
  <si>
    <t>00320229999130286151</t>
  </si>
  <si>
    <t>00020235000000000000</t>
  </si>
  <si>
    <t>00320235118130000151</t>
  </si>
  <si>
    <t>00320245160130000151</t>
  </si>
  <si>
    <t>00320245160130001151</t>
  </si>
  <si>
    <t>00020249000000000000</t>
  </si>
  <si>
    <t>00320249999130465151</t>
  </si>
  <si>
    <t>00020700000000000000</t>
  </si>
  <si>
    <t>00320705030130000180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</si>
  <si>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</si>
  <si>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</si>
  <si>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</si>
  <si>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</si>
  <si>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</si>
  <si>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</si>
  <si>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</si>
  <si>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</si>
  <si>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</si>
  <si>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</si>
  <si>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</si>
  <si>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</si>
  <si>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</si>
  <si>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</si>
  <si>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</si>
  <si>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</si>
  <si>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</si>
  <si>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</si>
  <si>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</si>
  <si>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</si>
  <si>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</si>
  <si>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</si>
  <si>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</si>
  <si>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</si>
  <si>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</si>
  <si>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</si>
  <si>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</si>
  <si>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</si>
  <si>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</si>
  <si>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</si>
  <si>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</si>
  <si>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</si>
  <si>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</si>
  <si>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</si>
  <si>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</si>
  <si>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</si>
  <si>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</si>
  <si>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</si>
  <si>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</si>
  <si>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</si>
  <si>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</si>
  <si>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</si>
  <si>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</si>
  <si>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</si>
  <si>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</si>
  <si>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</si>
  <si>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</si>
  <si>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</si>
  <si>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</si>
  <si>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</si>
  <si>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</si>
  <si>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</si>
  <si>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</si>
  <si>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</si>
  <si>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</si>
  <si>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</si>
  <si>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</si>
  <si>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</si>
  <si>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</si>
  <si>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</si>
  <si>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</si>
  <si>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</si>
  <si>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уровня бюджетной обеспеченности за счет средств областного бюджета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</si>
  <si>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</si>
  <si>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бюджетам на финансовое обеспечение отдельных полномочий</t>
  </si>
  <si>
    <t>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</si>
  <si>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</si>
  <si>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</si>
  <si>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</si>
  <si>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</si>
  <si>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</si>
  <si>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</si>
  <si>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ПРОЧИЕ БЕЗВОЗМЕЗДНЫЕ ПОСТУПЛЕНИЯ</t>
  </si>
  <si>
    <t>Прочие безвозмездные поступления в бюджеты городских поселений</t>
  </si>
  <si>
    <t>Приложение № 1</t>
  </si>
  <si>
    <t>Исполнение бюджета МО ГП "Город Кременки" по доходам</t>
  </si>
  <si>
    <t>Исполнение бюджета МО ГП "Город Кременки" по расходам</t>
  </si>
  <si>
    <t>Приложение № 2</t>
  </si>
  <si>
    <t>Исполнено                          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</si>
</sst>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2"/>
      <color theme="1"/>
      <name val="Times New Roman"/>
      <family val="1"/>
      <charset val="204"/>
    </font>
    <font>
      <sz val="12"/>
      <color rgb="FF00000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  <xf numFmtId="10" fontId="4" fillId="2" borderId="1">
      <alignment horizontal="center" vertical="top" shrinkToFit="1"/>
    </xf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10" fontId="3" fillId="0" borderId="1">
      <alignment horizontal="right" vertical="top" shrinkToFit="1"/>
    </xf>
    <xf numFmtId="10" fontId="4" fillId="6" borderId="1">
      <alignment horizontal="right" vertical="top" shrinkToFit="1"/>
    </xf>
    <xf numFmtId="0" fontId="3" fillId="0" borderId="0">
      <alignment horizontal="left" wrapText="1"/>
    </xf>
  </cellStyleXfs>
  <cellXfs count="228">
    <xf numFmtId="0" fontId="0" fillId="0" borderId="0" xfId="0"/>
    <xf numFmtId="0" fontId="0" fillId="0" borderId="0" xfId="0" applyProtection="1">
      <protection locked="0"/>
    </xf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9" xfId="0" applyNumberFormat="1" applyFont="1" applyBorder="1"/>
    <xf numFmtId="0" fontId="3" fillId="0" borderId="0" xfId="14" applyNumberFormat="1" applyAlignment="1" applyProtection="1">
      <alignment vertical="center"/>
    </xf>
    <xf numFmtId="4" fontId="7" fillId="0" borderId="3" xfId="1" applyNumberFormat="1" applyFont="1" applyBorder="1" applyAlignment="1" applyProtection="1">
      <alignment horizontal="right" vertical="top"/>
    </xf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0" fontId="11" fillId="5" borderId="0" xfId="3" applyNumberFormat="1" applyFont="1" applyFill="1" applyAlignment="1" applyProtection="1"/>
    <xf numFmtId="0" fontId="16" fillId="5" borderId="0" xfId="0" applyFont="1" applyFill="1" applyProtection="1">
      <protection locked="0"/>
    </xf>
    <xf numFmtId="0" fontId="5" fillId="5" borderId="3" xfId="26" applyNumberFormat="1" applyFont="1" applyFill="1" applyBorder="1" applyAlignment="1" applyProtection="1">
      <alignment horizontal="left" vertical="top" wrapText="1"/>
    </xf>
    <xf numFmtId="4" fontId="6" fillId="0" borderId="0" xfId="0" applyNumberFormat="1" applyFont="1"/>
    <xf numFmtId="0" fontId="3" fillId="5" borderId="1" xfId="18" applyNumberFormat="1" applyFill="1" applyAlignment="1" applyProtection="1">
      <alignment horizontal="center" vertical="center" wrapText="1"/>
    </xf>
    <xf numFmtId="0" fontId="12" fillId="5" borderId="16" xfId="26" applyNumberFormat="1" applyFill="1" applyProtection="1">
      <alignment horizontal="center" vertical="center" wrapText="1"/>
    </xf>
    <xf numFmtId="10" fontId="3" fillId="5" borderId="1" xfId="21" applyFill="1" applyAlignment="1" applyProtection="1">
      <alignment vertical="center" wrapText="1"/>
    </xf>
    <xf numFmtId="1" fontId="14" fillId="5" borderId="1" xfId="27" applyNumberFormat="1" applyFill="1" applyProtection="1">
      <alignment horizontal="center" vertical="center" shrinkToFit="1"/>
      <protection locked="0"/>
    </xf>
    <xf numFmtId="4" fontId="14" fillId="5" borderId="1" xfId="28" applyFill="1" applyProtection="1">
      <alignment horizontal="right" vertical="center" shrinkToFit="1"/>
      <protection locked="0"/>
    </xf>
    <xf numFmtId="4" fontId="4" fillId="5" borderId="1" xfId="12" applyFill="1" applyAlignment="1" applyProtection="1">
      <alignment horizontal="left" vertical="center" wrapText="1" indent="1"/>
    </xf>
    <xf numFmtId="1" fontId="15" fillId="5" borderId="1" xfId="29" applyNumberFormat="1" applyFill="1" applyProtection="1">
      <alignment horizontal="center" vertical="center" shrinkToFit="1"/>
    </xf>
    <xf numFmtId="4" fontId="15" fillId="5" borderId="1" xfId="30" applyFill="1" applyProtection="1">
      <alignment horizontal="right" vertical="center" shrinkToFit="1"/>
    </xf>
    <xf numFmtId="1" fontId="14" fillId="5" borderId="1" xfId="27" applyFill="1" applyProtection="1">
      <alignment horizontal="center" vertical="center" shrinkToFit="1"/>
      <protection locked="0"/>
    </xf>
    <xf numFmtId="0" fontId="11" fillId="5" borderId="0" xfId="9" applyNumberFormat="1" applyFont="1" applyFill="1" applyBorder="1" applyAlignment="1" applyProtection="1">
      <alignment horizontal="center" wrapText="1"/>
    </xf>
    <xf numFmtId="0" fontId="11" fillId="5" borderId="0" xfId="10" applyNumberFormat="1" applyFont="1" applyFill="1" applyBorder="1" applyAlignment="1" applyProtection="1">
      <alignment horizontal="center"/>
    </xf>
    <xf numFmtId="0" fontId="2" fillId="0" borderId="0" xfId="33" applyNumberFormat="1" applyProtection="1">
      <alignment horizontal="center" wrapText="1"/>
    </xf>
    <xf numFmtId="0" fontId="2" fillId="0" borderId="0" xfId="34" applyNumberFormat="1" applyProtection="1">
      <alignment horizontal="center"/>
    </xf>
    <xf numFmtId="10" fontId="5" fillId="5" borderId="0" xfId="13" applyFont="1" applyFill="1" applyBorder="1" applyAlignment="1">
      <alignment wrapText="1"/>
    </xf>
    <xf numFmtId="0" fontId="15" fillId="5" borderId="3" xfId="30" applyNumberFormat="1" applyFill="1" applyBorder="1" applyAlignment="1" applyProtection="1">
      <alignment horizontal="center" vertical="center" wrapText="1"/>
    </xf>
    <xf numFmtId="0" fontId="4" fillId="5" borderId="3" xfId="40" applyNumberFormat="1" applyFill="1" applyBorder="1" applyProtection="1">
      <alignment vertical="top" wrapText="1"/>
    </xf>
    <xf numFmtId="1" fontId="3" fillId="5" borderId="3" xfId="16" applyNumberFormat="1" applyFill="1" applyBorder="1" applyAlignment="1" applyProtection="1">
      <alignment horizontal="center" vertical="top" shrinkToFit="1"/>
    </xf>
    <xf numFmtId="0" fontId="3" fillId="5" borderId="3" xfId="16" applyFill="1" applyBorder="1" applyAlignment="1" applyProtection="1">
      <alignment horizontal="center" vertical="top" shrinkToFit="1"/>
    </xf>
    <xf numFmtId="4" fontId="4" fillId="5" borderId="3" xfId="41" applyFill="1" applyBorder="1" applyProtection="1">
      <alignment horizontal="right" vertical="top" shrinkToFit="1"/>
    </xf>
    <xf numFmtId="10" fontId="4" fillId="5" borderId="3" xfId="42" applyFill="1" applyBorder="1" applyProtection="1">
      <alignment horizontal="right" vertical="top" shrinkToFit="1"/>
    </xf>
    <xf numFmtId="0" fontId="3" fillId="5" borderId="3" xfId="7" applyFill="1" applyBorder="1" applyAlignment="1" applyProtection="1">
      <alignment horizontal="right" vertical="top" shrinkToFit="1"/>
    </xf>
    <xf numFmtId="10" fontId="3" fillId="5" borderId="3" xfId="43" applyFill="1" applyBorder="1" applyProtection="1">
      <alignment horizontal="right" vertical="top" shrinkToFit="1"/>
    </xf>
    <xf numFmtId="4" fontId="4" fillId="5" borderId="3" xfId="9" applyFill="1" applyBorder="1" applyProtection="1">
      <alignment horizontal="right" vertical="top" shrinkToFit="1"/>
    </xf>
    <xf numFmtId="10" fontId="4" fillId="5" borderId="3" xfId="44" applyFill="1" applyBorder="1" applyProtection="1">
      <alignment horizontal="right" vertical="top" shrinkToFit="1"/>
    </xf>
    <xf numFmtId="0" fontId="5" fillId="5" borderId="0" xfId="14" applyNumberFormat="1" applyFont="1" applyFill="1" applyAlignment="1" applyProtection="1">
      <alignment horizontal="center" vertical="center" wrapText="1"/>
    </xf>
    <xf numFmtId="0" fontId="5" fillId="5" borderId="1" xfId="8" applyNumberFormat="1" applyFont="1" applyFill="1" applyAlignment="1" applyProtection="1">
      <alignment horizontal="center" vertical="center" wrapText="1"/>
    </xf>
    <xf numFmtId="1" fontId="5" fillId="5" borderId="1" xfId="27" applyFont="1" applyFill="1" applyAlignment="1" applyProtection="1">
      <alignment horizontal="right" vertical="top" shrinkToFit="1"/>
    </xf>
    <xf numFmtId="10" fontId="11" fillId="5" borderId="1" xfId="32" applyFont="1" applyFill="1" applyProtection="1">
      <alignment horizontal="center" vertical="top" shrinkToFit="1"/>
    </xf>
    <xf numFmtId="4" fontId="11" fillId="5" borderId="1" xfId="12" applyFont="1" applyFill="1" applyProtection="1">
      <alignment horizontal="right" vertical="top" shrinkToFit="1"/>
    </xf>
    <xf numFmtId="0" fontId="5" fillId="5" borderId="1" xfId="7" applyFont="1" applyFill="1" applyAlignment="1" applyProtection="1">
      <alignment horizontal="center" vertical="top" shrinkToFit="1"/>
    </xf>
    <xf numFmtId="0" fontId="5" fillId="5" borderId="14" xfId="8" applyNumberFormat="1" applyFont="1" applyFill="1" applyBorder="1" applyAlignment="1" applyProtection="1">
      <alignment horizontal="center" vertical="center" wrapText="1"/>
    </xf>
    <xf numFmtId="1" fontId="5" fillId="5" borderId="14" xfId="27" applyFont="1" applyFill="1" applyBorder="1" applyAlignment="1" applyProtection="1">
      <alignment horizontal="right" vertical="top" shrinkToFit="1"/>
    </xf>
    <xf numFmtId="4" fontId="11" fillId="5" borderId="14" xfId="12" applyFont="1" applyFill="1" applyBorder="1" applyProtection="1">
      <alignment horizontal="right" vertical="top" shrinkToFit="1"/>
    </xf>
    <xf numFmtId="0" fontId="5" fillId="5" borderId="3" xfId="8" applyNumberFormat="1" applyFont="1" applyFill="1" applyBorder="1" applyAlignment="1" applyProtection="1">
      <alignment horizontal="center" vertical="center" wrapText="1"/>
    </xf>
    <xf numFmtId="1" fontId="11" fillId="5" borderId="3" xfId="2" applyNumberFormat="1" applyFont="1" applyFill="1" applyBorder="1" applyAlignment="1" applyProtection="1">
      <alignment horizontal="center" vertical="top" shrinkToFit="1"/>
    </xf>
    <xf numFmtId="0" fontId="11" fillId="5" borderId="3" xfId="2" applyFont="1" applyFill="1" applyBorder="1" applyAlignment="1" applyProtection="1">
      <alignment horizontal="center" vertical="top" shrinkToFit="1"/>
    </xf>
    <xf numFmtId="0" fontId="5" fillId="5" borderId="3" xfId="16" applyNumberFormat="1" applyFont="1" applyFill="1" applyBorder="1" applyAlignment="1" applyProtection="1">
      <alignment horizontal="center" vertical="top" wrapText="1"/>
    </xf>
    <xf numFmtId="1" fontId="5" fillId="5" borderId="3" xfId="27" applyFont="1" applyFill="1" applyBorder="1" applyAlignment="1" applyProtection="1">
      <alignment horizontal="right" vertical="top" shrinkToFit="1"/>
    </xf>
    <xf numFmtId="10" fontId="5" fillId="5" borderId="3" xfId="21" applyFont="1" applyFill="1" applyBorder="1" applyAlignment="1" applyProtection="1">
      <alignment horizontal="left" vertical="top" shrinkToFit="1"/>
    </xf>
    <xf numFmtId="4" fontId="11" fillId="5" borderId="3" xfId="12" applyFont="1" applyFill="1" applyBorder="1" applyProtection="1">
      <alignment horizontal="right" vertical="top" shrinkToFit="1"/>
    </xf>
    <xf numFmtId="4" fontId="5" fillId="5" borderId="3" xfId="27" applyNumberFormat="1" applyFont="1" applyFill="1" applyBorder="1" applyAlignment="1" applyProtection="1">
      <alignment horizontal="right" vertical="top" shrinkToFit="1"/>
    </xf>
    <xf numFmtId="4" fontId="11" fillId="5" borderId="3" xfId="12" applyNumberFormat="1" applyFont="1" applyFill="1" applyBorder="1" applyProtection="1">
      <alignment horizontal="right" vertical="top" shrinkToFit="1"/>
    </xf>
    <xf numFmtId="0" fontId="5" fillId="5" borderId="1" xfId="18" applyNumberFormat="1" applyFont="1" applyFill="1" applyAlignment="1" applyProtection="1">
      <alignment horizontal="center" vertical="center" wrapText="1"/>
    </xf>
    <xf numFmtId="49" fontId="5" fillId="5" borderId="1" xfId="18" applyFont="1" applyFill="1" applyAlignment="1">
      <alignment horizontal="center" vertical="center" wrapText="1"/>
    </xf>
    <xf numFmtId="1" fontId="5" fillId="5" borderId="3" xfId="20" applyNumberFormat="1" applyFont="1" applyFill="1" applyBorder="1" applyAlignment="1" applyProtection="1">
      <alignment horizontal="left" vertical="top" shrinkToFit="1"/>
    </xf>
    <xf numFmtId="4" fontId="5" fillId="5" borderId="3" xfId="20" applyFont="1" applyFill="1" applyBorder="1" applyAlignment="1">
      <alignment horizontal="left" vertical="top" shrinkToFit="1"/>
    </xf>
    <xf numFmtId="0" fontId="5" fillId="5" borderId="3" xfId="8" applyNumberFormat="1" applyFont="1" applyFill="1" applyBorder="1" applyAlignment="1" applyProtection="1">
      <alignment horizontal="center" vertical="center" wrapText="1"/>
    </xf>
    <xf numFmtId="0" fontId="5" fillId="5" borderId="3" xfId="8" applyFont="1" applyFill="1" applyBorder="1" applyAlignment="1">
      <alignment horizontal="center" vertical="center" wrapText="1"/>
    </xf>
    <xf numFmtId="0" fontId="5" fillId="5" borderId="3" xfId="18" applyNumberFormat="1" applyFont="1" applyFill="1" applyBorder="1" applyAlignment="1" applyProtection="1">
      <alignment horizontal="center" vertical="center" wrapText="1"/>
    </xf>
    <xf numFmtId="49" fontId="5" fillId="5" borderId="3" xfId="18" applyFont="1" applyFill="1" applyBorder="1" applyAlignment="1">
      <alignment horizontal="center" vertical="center" wrapText="1"/>
    </xf>
    <xf numFmtId="0" fontId="5" fillId="5" borderId="3" xfId="15" applyNumberFormat="1" applyFont="1" applyFill="1" applyBorder="1" applyAlignment="1" applyProtection="1">
      <alignment horizontal="center" vertical="center" wrapText="1"/>
    </xf>
    <xf numFmtId="0" fontId="5" fillId="5" borderId="3" xfId="15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 applyProtection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3" xfId="5" applyNumberFormat="1" applyFont="1" applyFill="1" applyBorder="1" applyProtection="1">
      <alignment horizontal="center" vertical="center" wrapText="1"/>
    </xf>
    <xf numFmtId="0" fontId="5" fillId="5" borderId="3" xfId="5" applyFont="1" applyFill="1" applyBorder="1">
      <alignment horizontal="center" vertical="center" wrapText="1"/>
    </xf>
    <xf numFmtId="0" fontId="11" fillId="5" borderId="0" xfId="9" applyNumberFormat="1" applyFont="1" applyFill="1" applyBorder="1" applyAlignment="1" applyProtection="1">
      <alignment horizontal="center" wrapText="1"/>
    </xf>
    <xf numFmtId="4" fontId="11" fillId="5" borderId="0" xfId="9" applyFont="1" applyFill="1" applyBorder="1" applyAlignment="1">
      <alignment horizontal="center" wrapText="1"/>
    </xf>
    <xf numFmtId="0" fontId="11" fillId="5" borderId="0" xfId="10" applyNumberFormat="1" applyFont="1" applyFill="1" applyBorder="1" applyAlignment="1" applyProtection="1">
      <alignment horizontal="center"/>
    </xf>
    <xf numFmtId="10" fontId="11" fillId="5" borderId="0" xfId="10" applyFont="1" applyFill="1" applyBorder="1" applyAlignment="1">
      <alignment horizontal="center"/>
    </xf>
    <xf numFmtId="0" fontId="15" fillId="5" borderId="3" xfId="29" applyNumberFormat="1" applyFill="1" applyBorder="1" applyAlignment="1" applyProtection="1">
      <alignment horizontal="center" vertical="center" wrapText="1"/>
    </xf>
    <xf numFmtId="1" fontId="15" fillId="5" borderId="3" xfId="29" applyFill="1" applyBorder="1" applyAlignment="1">
      <alignment horizontal="center" vertical="center" wrapText="1"/>
    </xf>
    <xf numFmtId="0" fontId="3" fillId="5" borderId="3" xfId="37" applyNumberFormat="1" applyFill="1" applyBorder="1" applyProtection="1">
      <alignment horizontal="center" vertical="center" wrapText="1"/>
    </xf>
    <xf numFmtId="0" fontId="3" fillId="5" borderId="3" xfId="37" applyFill="1" applyBorder="1">
      <alignment horizontal="center" vertical="center" wrapText="1"/>
    </xf>
    <xf numFmtId="0" fontId="4" fillId="5" borderId="3" xfId="19" applyNumberFormat="1" applyFill="1" applyBorder="1" applyAlignment="1" applyProtection="1">
      <alignment horizontal="center" vertical="center" wrapText="1"/>
    </xf>
    <xf numFmtId="10" fontId="4" fillId="5" borderId="3" xfId="19" applyFill="1" applyBorder="1" applyAlignment="1">
      <alignment horizontal="center" vertical="center" wrapText="1"/>
    </xf>
    <xf numFmtId="0" fontId="3" fillId="5" borderId="3" xfId="36" applyNumberFormat="1" applyFill="1" applyBorder="1" applyProtection="1">
      <alignment horizontal="center" vertical="center" wrapText="1"/>
    </xf>
    <xf numFmtId="0" fontId="3" fillId="5" borderId="3" xfId="36" applyFill="1" applyBorder="1">
      <alignment horizontal="center" vertical="center" wrapText="1"/>
    </xf>
    <xf numFmtId="0" fontId="12" fillId="5" borderId="3" xfId="26" applyNumberFormat="1" applyFill="1" applyBorder="1" applyProtection="1">
      <alignment horizontal="center" vertical="center" wrapText="1"/>
    </xf>
    <xf numFmtId="0" fontId="12" fillId="5" borderId="3" xfId="26" applyFill="1" applyBorder="1">
      <alignment horizontal="center" vertical="center" wrapText="1"/>
    </xf>
    <xf numFmtId="0" fontId="14" fillId="5" borderId="3" xfId="27" applyNumberFormat="1" applyFill="1" applyBorder="1" applyAlignment="1" applyProtection="1">
      <alignment horizontal="center" vertical="center" wrapText="1"/>
    </xf>
    <xf numFmtId="1" fontId="14" fillId="5" borderId="3" xfId="27" applyFill="1" applyBorder="1" applyAlignment="1" applyProtection="1">
      <alignment horizontal="center" vertical="center" wrapText="1"/>
    </xf>
    <xf numFmtId="0" fontId="4" fillId="5" borderId="3" xfId="32" applyNumberFormat="1" applyFill="1" applyBorder="1" applyAlignment="1" applyProtection="1">
      <alignment horizontal="center" vertical="center" wrapText="1"/>
    </xf>
    <xf numFmtId="10" fontId="4" fillId="5" borderId="3" xfId="32" applyFill="1" applyBorder="1" applyAlignment="1">
      <alignment horizontal="center" vertical="center" wrapText="1"/>
    </xf>
    <xf numFmtId="0" fontId="15" fillId="5" borderId="3" xfId="30" applyNumberFormat="1" applyFill="1" applyBorder="1" applyAlignment="1" applyProtection="1">
      <alignment horizontal="center" vertical="center" wrapText="1"/>
    </xf>
    <xf numFmtId="4" fontId="15" fillId="5" borderId="3" xfId="30" applyFill="1" applyBorder="1" applyAlignment="1">
      <alignment horizontal="center" vertical="center" wrapText="1"/>
    </xf>
    <xf numFmtId="0" fontId="2" fillId="0" borderId="0" xfId="33" applyNumberFormat="1" applyProtection="1">
      <alignment horizontal="center" wrapText="1"/>
    </xf>
    <xf numFmtId="0" fontId="2" fillId="0" borderId="0" xfId="33">
      <alignment horizontal="center" wrapText="1"/>
    </xf>
    <xf numFmtId="0" fontId="2" fillId="0" borderId="0" xfId="34" applyNumberFormat="1" applyProtection="1">
      <alignment horizontal="center"/>
    </xf>
    <xf numFmtId="0" fontId="2" fillId="0" borderId="0" xfId="34">
      <alignment horizontal="center"/>
    </xf>
    <xf numFmtId="0" fontId="3" fillId="0" borderId="0" xfId="35" applyNumberFormat="1" applyProtection="1">
      <alignment horizontal="right"/>
    </xf>
    <xf numFmtId="0" fontId="3" fillId="0" borderId="0" xfId="35">
      <alignment horizontal="right"/>
    </xf>
    <xf numFmtId="0" fontId="3" fillId="5" borderId="3" xfId="15" applyNumberFormat="1" applyFill="1" applyBorder="1" applyAlignment="1" applyProtection="1">
      <alignment horizontal="center" vertical="center" wrapText="1"/>
    </xf>
    <xf numFmtId="0" fontId="3" fillId="5" borderId="3" xfId="15" applyFill="1" applyBorder="1" applyAlignment="1">
      <alignment horizontal="center" vertical="center" wrapText="1"/>
    </xf>
    <xf numFmtId="0" fontId="3" fillId="5" borderId="3" xfId="4" applyNumberFormat="1" applyFill="1" applyBorder="1" applyAlignment="1" applyProtection="1">
      <alignment horizontal="center" vertical="center" wrapText="1"/>
    </xf>
    <xf numFmtId="0" fontId="3" fillId="5" borderId="3" xfId="4" applyFill="1" applyBorder="1" applyAlignment="1">
      <alignment horizontal="center" vertical="center" wrapText="1"/>
    </xf>
    <xf numFmtId="0" fontId="3" fillId="5" borderId="3" xfId="5" applyNumberFormat="1" applyFill="1" applyBorder="1" applyProtection="1">
      <alignment horizontal="center" vertical="center" wrapText="1"/>
    </xf>
    <xf numFmtId="0" fontId="3" fillId="5" borderId="3" xfId="5" applyFill="1" applyBorder="1">
      <alignment horizontal="center" vertical="center" wrapText="1"/>
    </xf>
    <xf numFmtId="0" fontId="3" fillId="5" borderId="3" xfId="17" applyNumberFormat="1" applyFill="1" applyBorder="1" applyProtection="1">
      <alignment horizontal="center" vertical="center" wrapText="1"/>
    </xf>
    <xf numFmtId="0" fontId="3" fillId="5" borderId="3" xfId="17" applyFill="1" applyBorder="1">
      <alignment horizontal="center" vertical="center" wrapText="1"/>
    </xf>
    <xf numFmtId="0" fontId="3" fillId="5" borderId="3" xfId="6" applyNumberFormat="1" applyFill="1" applyBorder="1" applyAlignment="1" applyProtection="1">
      <alignment horizontal="center" vertical="center" wrapText="1"/>
    </xf>
    <xf numFmtId="49" fontId="3" fillId="5" borderId="3" xfId="6" applyFill="1" applyBorder="1" applyAlignment="1">
      <alignment horizontal="center" vertical="center" wrapText="1"/>
    </xf>
    <xf numFmtId="0" fontId="3" fillId="5" borderId="3" xfId="8" applyNumberFormat="1" applyFill="1" applyBorder="1" applyAlignment="1" applyProtection="1">
      <alignment horizontal="center" vertical="center" wrapText="1"/>
    </xf>
    <xf numFmtId="0" fontId="3" fillId="5" borderId="3" xfId="8" applyFill="1" applyBorder="1" applyAlignment="1">
      <alignment horizontal="center" vertical="center" wrapText="1"/>
    </xf>
    <xf numFmtId="0" fontId="3" fillId="5" borderId="3" xfId="18" applyNumberFormat="1" applyFill="1" applyBorder="1" applyAlignment="1" applyProtection="1">
      <alignment horizontal="center" vertical="center" wrapText="1"/>
    </xf>
    <xf numFmtId="49" fontId="3" fillId="5" borderId="3" xfId="18" applyFill="1" applyBorder="1" applyAlignment="1">
      <alignment horizontal="center" vertical="center" wrapText="1"/>
    </xf>
    <xf numFmtId="0" fontId="3" fillId="5" borderId="3" xfId="20" applyNumberFormat="1" applyFill="1" applyBorder="1" applyAlignment="1" applyProtection="1">
      <alignment horizontal="center" vertical="center" wrapText="1"/>
    </xf>
    <xf numFmtId="4" fontId="3" fillId="5" borderId="3" xfId="20" applyFill="1" applyBorder="1" applyAlignment="1">
      <alignment horizontal="center" vertical="center" wrapText="1"/>
    </xf>
    <xf numFmtId="0" fontId="4" fillId="5" borderId="3" xfId="11" applyNumberFormat="1" applyFill="1" applyBorder="1" applyAlignment="1" applyProtection="1">
      <alignment horizontal="center" vertical="center" wrapText="1"/>
    </xf>
    <xf numFmtId="49" fontId="4" fillId="5" borderId="3" xfId="11" applyFill="1" applyBorder="1" applyAlignment="1">
      <alignment horizontal="center" vertical="center" wrapText="1"/>
    </xf>
    <xf numFmtId="0" fontId="4" fillId="5" borderId="3" xfId="12" applyNumberFormat="1" applyFill="1" applyBorder="1" applyAlignment="1" applyProtection="1">
      <alignment horizontal="center" vertical="center" wrapText="1"/>
    </xf>
    <xf numFmtId="4" fontId="4" fillId="5" borderId="3" xfId="12" applyFill="1" applyBorder="1" applyAlignment="1">
      <alignment horizontal="center" vertical="center" wrapText="1"/>
    </xf>
    <xf numFmtId="0" fontId="4" fillId="5" borderId="3" xfId="13" applyNumberFormat="1" applyFill="1" applyBorder="1" applyAlignment="1" applyProtection="1">
      <alignment horizontal="center" vertical="center" wrapText="1"/>
    </xf>
    <xf numFmtId="10" fontId="4" fillId="5" borderId="3" xfId="13" applyFill="1" applyBorder="1" applyAlignment="1">
      <alignment horizontal="center" vertical="center" wrapText="1"/>
    </xf>
    <xf numFmtId="0" fontId="14" fillId="5" borderId="3" xfId="31" applyNumberFormat="1" applyFill="1" applyBorder="1" applyAlignment="1" applyProtection="1">
      <alignment horizontal="center" vertical="center" wrapText="1"/>
    </xf>
    <xf numFmtId="0" fontId="14" fillId="5" borderId="3" xfId="31" applyFill="1" applyBorder="1" applyAlignment="1">
      <alignment horizontal="center" vertical="center" wrapText="1"/>
    </xf>
    <xf numFmtId="10" fontId="5" fillId="5" borderId="0" xfId="13" applyFont="1" applyFill="1" applyBorder="1" applyAlignment="1">
      <alignment horizontal="center" wrapText="1"/>
    </xf>
    <xf numFmtId="0" fontId="3" fillId="5" borderId="3" xfId="14" applyNumberFormat="1" applyFill="1" applyBorder="1" applyAlignment="1" applyProtection="1">
      <alignment horizontal="left"/>
    </xf>
    <xf numFmtId="0" fontId="3" fillId="5" borderId="3" xfId="14" applyFill="1" applyBorder="1" applyAlignment="1">
      <alignment horizontal="left"/>
    </xf>
    <xf numFmtId="0" fontId="3" fillId="5" borderId="3" xfId="38" applyNumberFormat="1" applyFill="1" applyBorder="1" applyProtection="1">
      <alignment horizontal="center" vertical="center" wrapText="1"/>
    </xf>
    <xf numFmtId="0" fontId="3" fillId="5" borderId="3" xfId="38" applyFill="1" applyBorder="1">
      <alignment horizontal="center" vertical="center" wrapText="1"/>
    </xf>
    <xf numFmtId="0" fontId="3" fillId="5" borderId="3" xfId="39" applyNumberFormat="1" applyFill="1" applyBorder="1" applyProtection="1">
      <alignment horizontal="center" vertical="center" wrapText="1"/>
    </xf>
    <xf numFmtId="0" fontId="3" fillId="5" borderId="3" xfId="39" applyFill="1" applyBorder="1">
      <alignment horizontal="center" vertical="center" wrapText="1"/>
    </xf>
    <xf numFmtId="0" fontId="14" fillId="5" borderId="3" xfId="28" applyNumberFormat="1" applyFill="1" applyBorder="1" applyAlignment="1" applyProtection="1">
      <alignment horizontal="center" vertical="center" wrapText="1"/>
    </xf>
    <xf numFmtId="4" fontId="14" fillId="5" borderId="3" xfId="28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0" borderId="0" xfId="17" applyNumberFormat="1" applyBorder="1" applyProtection="1">
      <alignment horizontal="center" vertical="center" wrapText="1"/>
    </xf>
    <xf numFmtId="0" fontId="3" fillId="0" borderId="0" xfId="17" applyBorder="1">
      <alignment horizontal="center" vertical="center" wrapText="1"/>
    </xf>
    <xf numFmtId="0" fontId="12" fillId="5" borderId="15" xfId="24" applyNumberFormat="1" applyFill="1" applyProtection="1">
      <alignment horizontal="center" vertical="center" wrapText="1"/>
    </xf>
    <xf numFmtId="0" fontId="12" fillId="5" borderId="15" xfId="24" applyFill="1">
      <alignment horizontal="center" vertical="center" wrapText="1"/>
    </xf>
    <xf numFmtId="0" fontId="3" fillId="5" borderId="1" xfId="8" applyNumberFormat="1" applyFill="1" applyAlignment="1" applyProtection="1">
      <alignment horizontal="center" vertical="center" wrapText="1"/>
    </xf>
    <xf numFmtId="0" fontId="3" fillId="5" borderId="1" xfId="8" applyFill="1" applyAlignment="1">
      <alignment horizontal="center" vertical="center" wrapText="1"/>
    </xf>
    <xf numFmtId="0" fontId="12" fillId="5" borderId="1" xfId="25" applyNumberFormat="1" applyFill="1" applyProtection="1">
      <alignment horizontal="center" vertical="center" wrapText="1"/>
    </xf>
    <xf numFmtId="0" fontId="12" fillId="5" borderId="1" xfId="25" applyFill="1">
      <alignment horizontal="center" vertical="center" wrapText="1"/>
    </xf>
    <xf numFmtId="0" fontId="16" fillId="5" borderId="0" xfId="0" applyFont="1" applyFill="1" applyAlignment="1" applyProtection="1">
      <alignment horizontal="center"/>
      <protection locked="0"/>
    </xf>
    <xf numFmtId="0" fontId="5" fillId="5" borderId="17" xfId="19" applyNumberFormat="1" applyFont="1" applyFill="1" applyBorder="1" applyAlignment="1" applyProtection="1">
      <alignment horizontal="right"/>
    </xf>
    <xf numFmtId="10" fontId="5" fillId="5" borderId="17" xfId="19" applyFont="1" applyFill="1" applyBorder="1" applyAlignment="1">
      <alignment horizontal="right"/>
    </xf>
    <xf numFmtId="10" fontId="5" fillId="5" borderId="13" xfId="19" applyFont="1" applyFill="1" applyBorder="1" applyAlignment="1">
      <alignment horizontal="right"/>
    </xf>
    <xf numFmtId="1" fontId="5" fillId="5" borderId="3" xfId="2" applyNumberFormat="1" applyFont="1" applyFill="1" applyBorder="1" applyAlignment="1" applyProtection="1">
      <alignment horizontal="center" vertical="top" shrinkToFit="1"/>
    </xf>
    <xf numFmtId="0" fontId="17" fillId="5" borderId="3" xfId="30" applyNumberFormat="1" applyFont="1" applyFill="1" applyBorder="1" applyAlignment="1" applyProtection="1">
      <alignment horizontal="center" vertical="center" wrapText="1"/>
    </xf>
    <xf numFmtId="4" fontId="17" fillId="5" borderId="3" xfId="30" applyFont="1" applyFill="1" applyBorder="1" applyAlignment="1">
      <alignment horizontal="center" vertical="center" wrapText="1"/>
    </xf>
  </cellXfs>
  <cellStyles count="46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3" xfId="36"/>
    <cellStyle name="xl44" xfId="26"/>
    <cellStyle name="xl45" xfId="27"/>
    <cellStyle name="xl46" xfId="32"/>
    <cellStyle name="xl47" xfId="29"/>
    <cellStyle name="xl48" xfId="37"/>
    <cellStyle name="xl49" xfId="38"/>
    <cellStyle name="xl50" xfId="39"/>
    <cellStyle name="xl51" xfId="28"/>
    <cellStyle name="xl52" xfId="30"/>
    <cellStyle name="xl53" xfId="45"/>
    <cellStyle name="xl54" xfId="43"/>
    <cellStyle name="xl55" xfId="44"/>
    <cellStyle name="xl56" xfId="33"/>
    <cellStyle name="xl57" xfId="34"/>
    <cellStyle name="xl58" xfId="35"/>
    <cellStyle name="xl60" xfId="40"/>
    <cellStyle name="xl63" xfId="41"/>
    <cellStyle name="xl64" xfId="42"/>
    <cellStyle name="xl65" xfId="25"/>
    <cellStyle name="xl66" xfId="24"/>
    <cellStyle name="xl67" xfId="23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opLeftCell="B70" zoomScaleNormal="100" zoomScaleSheetLayoutView="100" workbookViewId="0">
      <selection activeCell="B74" sqref="B74"/>
    </sheetView>
  </sheetViews>
  <sheetFormatPr defaultRowHeight="15.6" outlineLevelRow="3" x14ac:dyDescent="0.3"/>
  <cols>
    <col min="1" max="1" width="8.88671875" style="60" hidden="1" customWidth="1"/>
    <col min="2" max="2" width="59.21875" style="60" customWidth="1"/>
    <col min="3" max="3" width="21.88671875" style="60" customWidth="1"/>
    <col min="4" max="14" width="8.88671875" style="60" hidden="1" customWidth="1"/>
    <col min="15" max="15" width="15.33203125" style="60" customWidth="1"/>
    <col min="16" max="26" width="8.88671875" style="60" hidden="1" customWidth="1"/>
    <col min="27" max="27" width="17.44140625" style="60" customWidth="1"/>
    <col min="28" max="34" width="8.88671875" style="60" hidden="1" customWidth="1"/>
    <col min="35" max="35" width="8.88671875" style="60" customWidth="1"/>
    <col min="36" max="253" width="8.88671875" style="60"/>
    <col min="254" max="254" width="0" style="60" hidden="1" customWidth="1"/>
    <col min="255" max="255" width="46.44140625" style="60" customWidth="1"/>
    <col min="256" max="256" width="21.109375" style="60" customWidth="1"/>
    <col min="257" max="258" width="8.88671875" style="60" customWidth="1"/>
    <col min="259" max="268" width="0" style="60" hidden="1" customWidth="1"/>
    <col min="269" max="269" width="15.33203125" style="60" customWidth="1"/>
    <col min="270" max="270" width="0" style="60" hidden="1" customWidth="1"/>
    <col min="271" max="271" width="15.33203125" style="60" customWidth="1"/>
    <col min="272" max="282" width="0" style="60" hidden="1" customWidth="1"/>
    <col min="283" max="283" width="15.33203125" style="60" customWidth="1"/>
    <col min="284" max="290" width="0" style="60" hidden="1" customWidth="1"/>
    <col min="291" max="291" width="8.88671875" style="60" customWidth="1"/>
    <col min="292" max="509" width="8.88671875" style="60"/>
    <col min="510" max="510" width="0" style="60" hidden="1" customWidth="1"/>
    <col min="511" max="511" width="46.44140625" style="60" customWidth="1"/>
    <col min="512" max="512" width="21.109375" style="60" customWidth="1"/>
    <col min="513" max="514" width="8.88671875" style="60" customWidth="1"/>
    <col min="515" max="524" width="0" style="60" hidden="1" customWidth="1"/>
    <col min="525" max="525" width="15.33203125" style="60" customWidth="1"/>
    <col min="526" max="526" width="0" style="60" hidden="1" customWidth="1"/>
    <col min="527" max="527" width="15.33203125" style="60" customWidth="1"/>
    <col min="528" max="538" width="0" style="60" hidden="1" customWidth="1"/>
    <col min="539" max="539" width="15.33203125" style="60" customWidth="1"/>
    <col min="540" max="546" width="0" style="60" hidden="1" customWidth="1"/>
    <col min="547" max="547" width="8.88671875" style="60" customWidth="1"/>
    <col min="548" max="765" width="8.88671875" style="60"/>
    <col min="766" max="766" width="0" style="60" hidden="1" customWidth="1"/>
    <col min="767" max="767" width="46.44140625" style="60" customWidth="1"/>
    <col min="768" max="768" width="21.109375" style="60" customWidth="1"/>
    <col min="769" max="770" width="8.88671875" style="60" customWidth="1"/>
    <col min="771" max="780" width="0" style="60" hidden="1" customWidth="1"/>
    <col min="781" max="781" width="15.33203125" style="60" customWidth="1"/>
    <col min="782" max="782" width="0" style="60" hidden="1" customWidth="1"/>
    <col min="783" max="783" width="15.33203125" style="60" customWidth="1"/>
    <col min="784" max="794" width="0" style="60" hidden="1" customWidth="1"/>
    <col min="795" max="795" width="15.33203125" style="60" customWidth="1"/>
    <col min="796" max="802" width="0" style="60" hidden="1" customWidth="1"/>
    <col min="803" max="803" width="8.88671875" style="60" customWidth="1"/>
    <col min="804" max="1021" width="8.88671875" style="60"/>
    <col min="1022" max="1022" width="0" style="60" hidden="1" customWidth="1"/>
    <col min="1023" max="1023" width="46.44140625" style="60" customWidth="1"/>
    <col min="1024" max="1024" width="21.109375" style="60" customWidth="1"/>
    <col min="1025" max="1026" width="8.88671875" style="60" customWidth="1"/>
    <col min="1027" max="1036" width="0" style="60" hidden="1" customWidth="1"/>
    <col min="1037" max="1037" width="15.33203125" style="60" customWidth="1"/>
    <col min="1038" max="1038" width="0" style="60" hidden="1" customWidth="1"/>
    <col min="1039" max="1039" width="15.33203125" style="60" customWidth="1"/>
    <col min="1040" max="1050" width="0" style="60" hidden="1" customWidth="1"/>
    <col min="1051" max="1051" width="15.33203125" style="60" customWidth="1"/>
    <col min="1052" max="1058" width="0" style="60" hidden="1" customWidth="1"/>
    <col min="1059" max="1059" width="8.88671875" style="60" customWidth="1"/>
    <col min="1060" max="1277" width="8.88671875" style="60"/>
    <col min="1278" max="1278" width="0" style="60" hidden="1" customWidth="1"/>
    <col min="1279" max="1279" width="46.44140625" style="60" customWidth="1"/>
    <col min="1280" max="1280" width="21.109375" style="60" customWidth="1"/>
    <col min="1281" max="1282" width="8.88671875" style="60" customWidth="1"/>
    <col min="1283" max="1292" width="0" style="60" hidden="1" customWidth="1"/>
    <col min="1293" max="1293" width="15.33203125" style="60" customWidth="1"/>
    <col min="1294" max="1294" width="0" style="60" hidden="1" customWidth="1"/>
    <col min="1295" max="1295" width="15.33203125" style="60" customWidth="1"/>
    <col min="1296" max="1306" width="0" style="60" hidden="1" customWidth="1"/>
    <col min="1307" max="1307" width="15.33203125" style="60" customWidth="1"/>
    <col min="1308" max="1314" width="0" style="60" hidden="1" customWidth="1"/>
    <col min="1315" max="1315" width="8.88671875" style="60" customWidth="1"/>
    <col min="1316" max="1533" width="8.88671875" style="60"/>
    <col min="1534" max="1534" width="0" style="60" hidden="1" customWidth="1"/>
    <col min="1535" max="1535" width="46.44140625" style="60" customWidth="1"/>
    <col min="1536" max="1536" width="21.109375" style="60" customWidth="1"/>
    <col min="1537" max="1538" width="8.88671875" style="60" customWidth="1"/>
    <col min="1539" max="1548" width="0" style="60" hidden="1" customWidth="1"/>
    <col min="1549" max="1549" width="15.33203125" style="60" customWidth="1"/>
    <col min="1550" max="1550" width="0" style="60" hidden="1" customWidth="1"/>
    <col min="1551" max="1551" width="15.33203125" style="60" customWidth="1"/>
    <col min="1552" max="1562" width="0" style="60" hidden="1" customWidth="1"/>
    <col min="1563" max="1563" width="15.33203125" style="60" customWidth="1"/>
    <col min="1564" max="1570" width="0" style="60" hidden="1" customWidth="1"/>
    <col min="1571" max="1571" width="8.88671875" style="60" customWidth="1"/>
    <col min="1572" max="1789" width="8.88671875" style="60"/>
    <col min="1790" max="1790" width="0" style="60" hidden="1" customWidth="1"/>
    <col min="1791" max="1791" width="46.44140625" style="60" customWidth="1"/>
    <col min="1792" max="1792" width="21.109375" style="60" customWidth="1"/>
    <col min="1793" max="1794" width="8.88671875" style="60" customWidth="1"/>
    <col min="1795" max="1804" width="0" style="60" hidden="1" customWidth="1"/>
    <col min="1805" max="1805" width="15.33203125" style="60" customWidth="1"/>
    <col min="1806" max="1806" width="0" style="60" hidden="1" customWidth="1"/>
    <col min="1807" max="1807" width="15.33203125" style="60" customWidth="1"/>
    <col min="1808" max="1818" width="0" style="60" hidden="1" customWidth="1"/>
    <col min="1819" max="1819" width="15.33203125" style="60" customWidth="1"/>
    <col min="1820" max="1826" width="0" style="60" hidden="1" customWidth="1"/>
    <col min="1827" max="1827" width="8.88671875" style="60" customWidth="1"/>
    <col min="1828" max="2045" width="8.88671875" style="60"/>
    <col min="2046" max="2046" width="0" style="60" hidden="1" customWidth="1"/>
    <col min="2047" max="2047" width="46.44140625" style="60" customWidth="1"/>
    <col min="2048" max="2048" width="21.109375" style="60" customWidth="1"/>
    <col min="2049" max="2050" width="8.88671875" style="60" customWidth="1"/>
    <col min="2051" max="2060" width="0" style="60" hidden="1" customWidth="1"/>
    <col min="2061" max="2061" width="15.33203125" style="60" customWidth="1"/>
    <col min="2062" max="2062" width="0" style="60" hidden="1" customWidth="1"/>
    <col min="2063" max="2063" width="15.33203125" style="60" customWidth="1"/>
    <col min="2064" max="2074" width="0" style="60" hidden="1" customWidth="1"/>
    <col min="2075" max="2075" width="15.33203125" style="60" customWidth="1"/>
    <col min="2076" max="2082" width="0" style="60" hidden="1" customWidth="1"/>
    <col min="2083" max="2083" width="8.88671875" style="60" customWidth="1"/>
    <col min="2084" max="2301" width="8.88671875" style="60"/>
    <col min="2302" max="2302" width="0" style="60" hidden="1" customWidth="1"/>
    <col min="2303" max="2303" width="46.44140625" style="60" customWidth="1"/>
    <col min="2304" max="2304" width="21.109375" style="60" customWidth="1"/>
    <col min="2305" max="2306" width="8.88671875" style="60" customWidth="1"/>
    <col min="2307" max="2316" width="0" style="60" hidden="1" customWidth="1"/>
    <col min="2317" max="2317" width="15.33203125" style="60" customWidth="1"/>
    <col min="2318" max="2318" width="0" style="60" hidden="1" customWidth="1"/>
    <col min="2319" max="2319" width="15.33203125" style="60" customWidth="1"/>
    <col min="2320" max="2330" width="0" style="60" hidden="1" customWidth="1"/>
    <col min="2331" max="2331" width="15.33203125" style="60" customWidth="1"/>
    <col min="2332" max="2338" width="0" style="60" hidden="1" customWidth="1"/>
    <col min="2339" max="2339" width="8.88671875" style="60" customWidth="1"/>
    <col min="2340" max="2557" width="8.88671875" style="60"/>
    <col min="2558" max="2558" width="0" style="60" hidden="1" customWidth="1"/>
    <col min="2559" max="2559" width="46.44140625" style="60" customWidth="1"/>
    <col min="2560" max="2560" width="21.109375" style="60" customWidth="1"/>
    <col min="2561" max="2562" width="8.88671875" style="60" customWidth="1"/>
    <col min="2563" max="2572" width="0" style="60" hidden="1" customWidth="1"/>
    <col min="2573" max="2573" width="15.33203125" style="60" customWidth="1"/>
    <col min="2574" max="2574" width="0" style="60" hidden="1" customWidth="1"/>
    <col min="2575" max="2575" width="15.33203125" style="60" customWidth="1"/>
    <col min="2576" max="2586" width="0" style="60" hidden="1" customWidth="1"/>
    <col min="2587" max="2587" width="15.33203125" style="60" customWidth="1"/>
    <col min="2588" max="2594" width="0" style="60" hidden="1" customWidth="1"/>
    <col min="2595" max="2595" width="8.88671875" style="60" customWidth="1"/>
    <col min="2596" max="2813" width="8.88671875" style="60"/>
    <col min="2814" max="2814" width="0" style="60" hidden="1" customWidth="1"/>
    <col min="2815" max="2815" width="46.44140625" style="60" customWidth="1"/>
    <col min="2816" max="2816" width="21.109375" style="60" customWidth="1"/>
    <col min="2817" max="2818" width="8.88671875" style="60" customWidth="1"/>
    <col min="2819" max="2828" width="0" style="60" hidden="1" customWidth="1"/>
    <col min="2829" max="2829" width="15.33203125" style="60" customWidth="1"/>
    <col min="2830" max="2830" width="0" style="60" hidden="1" customWidth="1"/>
    <col min="2831" max="2831" width="15.33203125" style="60" customWidth="1"/>
    <col min="2832" max="2842" width="0" style="60" hidden="1" customWidth="1"/>
    <col min="2843" max="2843" width="15.33203125" style="60" customWidth="1"/>
    <col min="2844" max="2850" width="0" style="60" hidden="1" customWidth="1"/>
    <col min="2851" max="2851" width="8.88671875" style="60" customWidth="1"/>
    <col min="2852" max="3069" width="8.88671875" style="60"/>
    <col min="3070" max="3070" width="0" style="60" hidden="1" customWidth="1"/>
    <col min="3071" max="3071" width="46.44140625" style="60" customWidth="1"/>
    <col min="3072" max="3072" width="21.109375" style="60" customWidth="1"/>
    <col min="3073" max="3074" width="8.88671875" style="60" customWidth="1"/>
    <col min="3075" max="3084" width="0" style="60" hidden="1" customWidth="1"/>
    <col min="3085" max="3085" width="15.33203125" style="60" customWidth="1"/>
    <col min="3086" max="3086" width="0" style="60" hidden="1" customWidth="1"/>
    <col min="3087" max="3087" width="15.33203125" style="60" customWidth="1"/>
    <col min="3088" max="3098" width="0" style="60" hidden="1" customWidth="1"/>
    <col min="3099" max="3099" width="15.33203125" style="60" customWidth="1"/>
    <col min="3100" max="3106" width="0" style="60" hidden="1" customWidth="1"/>
    <col min="3107" max="3107" width="8.88671875" style="60" customWidth="1"/>
    <col min="3108" max="3325" width="8.88671875" style="60"/>
    <col min="3326" max="3326" width="0" style="60" hidden="1" customWidth="1"/>
    <col min="3327" max="3327" width="46.44140625" style="60" customWidth="1"/>
    <col min="3328" max="3328" width="21.109375" style="60" customWidth="1"/>
    <col min="3329" max="3330" width="8.88671875" style="60" customWidth="1"/>
    <col min="3331" max="3340" width="0" style="60" hidden="1" customWidth="1"/>
    <col min="3341" max="3341" width="15.33203125" style="60" customWidth="1"/>
    <col min="3342" max="3342" width="0" style="60" hidden="1" customWidth="1"/>
    <col min="3343" max="3343" width="15.33203125" style="60" customWidth="1"/>
    <col min="3344" max="3354" width="0" style="60" hidden="1" customWidth="1"/>
    <col min="3355" max="3355" width="15.33203125" style="60" customWidth="1"/>
    <col min="3356" max="3362" width="0" style="60" hidden="1" customWidth="1"/>
    <col min="3363" max="3363" width="8.88671875" style="60" customWidth="1"/>
    <col min="3364" max="3581" width="8.88671875" style="60"/>
    <col min="3582" max="3582" width="0" style="60" hidden="1" customWidth="1"/>
    <col min="3583" max="3583" width="46.44140625" style="60" customWidth="1"/>
    <col min="3584" max="3584" width="21.109375" style="60" customWidth="1"/>
    <col min="3585" max="3586" width="8.88671875" style="60" customWidth="1"/>
    <col min="3587" max="3596" width="0" style="60" hidden="1" customWidth="1"/>
    <col min="3597" max="3597" width="15.33203125" style="60" customWidth="1"/>
    <col min="3598" max="3598" width="0" style="60" hidden="1" customWidth="1"/>
    <col min="3599" max="3599" width="15.33203125" style="60" customWidth="1"/>
    <col min="3600" max="3610" width="0" style="60" hidden="1" customWidth="1"/>
    <col min="3611" max="3611" width="15.33203125" style="60" customWidth="1"/>
    <col min="3612" max="3618" width="0" style="60" hidden="1" customWidth="1"/>
    <col min="3619" max="3619" width="8.88671875" style="60" customWidth="1"/>
    <col min="3620" max="3837" width="8.88671875" style="60"/>
    <col min="3838" max="3838" width="0" style="60" hidden="1" customWidth="1"/>
    <col min="3839" max="3839" width="46.44140625" style="60" customWidth="1"/>
    <col min="3840" max="3840" width="21.109375" style="60" customWidth="1"/>
    <col min="3841" max="3842" width="8.88671875" style="60" customWidth="1"/>
    <col min="3843" max="3852" width="0" style="60" hidden="1" customWidth="1"/>
    <col min="3853" max="3853" width="15.33203125" style="60" customWidth="1"/>
    <col min="3854" max="3854" width="0" style="60" hidden="1" customWidth="1"/>
    <col min="3855" max="3855" width="15.33203125" style="60" customWidth="1"/>
    <col min="3856" max="3866" width="0" style="60" hidden="1" customWidth="1"/>
    <col min="3867" max="3867" width="15.33203125" style="60" customWidth="1"/>
    <col min="3868" max="3874" width="0" style="60" hidden="1" customWidth="1"/>
    <col min="3875" max="3875" width="8.88671875" style="60" customWidth="1"/>
    <col min="3876" max="4093" width="8.88671875" style="60"/>
    <col min="4094" max="4094" width="0" style="60" hidden="1" customWidth="1"/>
    <col min="4095" max="4095" width="46.44140625" style="60" customWidth="1"/>
    <col min="4096" max="4096" width="21.109375" style="60" customWidth="1"/>
    <col min="4097" max="4098" width="8.88671875" style="60" customWidth="1"/>
    <col min="4099" max="4108" width="0" style="60" hidden="1" customWidth="1"/>
    <col min="4109" max="4109" width="15.33203125" style="60" customWidth="1"/>
    <col min="4110" max="4110" width="0" style="60" hidden="1" customWidth="1"/>
    <col min="4111" max="4111" width="15.33203125" style="60" customWidth="1"/>
    <col min="4112" max="4122" width="0" style="60" hidden="1" customWidth="1"/>
    <col min="4123" max="4123" width="15.33203125" style="60" customWidth="1"/>
    <col min="4124" max="4130" width="0" style="60" hidden="1" customWidth="1"/>
    <col min="4131" max="4131" width="8.88671875" style="60" customWidth="1"/>
    <col min="4132" max="4349" width="8.88671875" style="60"/>
    <col min="4350" max="4350" width="0" style="60" hidden="1" customWidth="1"/>
    <col min="4351" max="4351" width="46.44140625" style="60" customWidth="1"/>
    <col min="4352" max="4352" width="21.109375" style="60" customWidth="1"/>
    <col min="4353" max="4354" width="8.88671875" style="60" customWidth="1"/>
    <col min="4355" max="4364" width="0" style="60" hidden="1" customWidth="1"/>
    <col min="4365" max="4365" width="15.33203125" style="60" customWidth="1"/>
    <col min="4366" max="4366" width="0" style="60" hidden="1" customWidth="1"/>
    <col min="4367" max="4367" width="15.33203125" style="60" customWidth="1"/>
    <col min="4368" max="4378" width="0" style="60" hidden="1" customWidth="1"/>
    <col min="4379" max="4379" width="15.33203125" style="60" customWidth="1"/>
    <col min="4380" max="4386" width="0" style="60" hidden="1" customWidth="1"/>
    <col min="4387" max="4387" width="8.88671875" style="60" customWidth="1"/>
    <col min="4388" max="4605" width="8.88671875" style="60"/>
    <col min="4606" max="4606" width="0" style="60" hidden="1" customWidth="1"/>
    <col min="4607" max="4607" width="46.44140625" style="60" customWidth="1"/>
    <col min="4608" max="4608" width="21.109375" style="60" customWidth="1"/>
    <col min="4609" max="4610" width="8.88671875" style="60" customWidth="1"/>
    <col min="4611" max="4620" width="0" style="60" hidden="1" customWidth="1"/>
    <col min="4621" max="4621" width="15.33203125" style="60" customWidth="1"/>
    <col min="4622" max="4622" width="0" style="60" hidden="1" customWidth="1"/>
    <col min="4623" max="4623" width="15.33203125" style="60" customWidth="1"/>
    <col min="4624" max="4634" width="0" style="60" hidden="1" customWidth="1"/>
    <col min="4635" max="4635" width="15.33203125" style="60" customWidth="1"/>
    <col min="4636" max="4642" width="0" style="60" hidden="1" customWidth="1"/>
    <col min="4643" max="4643" width="8.88671875" style="60" customWidth="1"/>
    <col min="4644" max="4861" width="8.88671875" style="60"/>
    <col min="4862" max="4862" width="0" style="60" hidden="1" customWidth="1"/>
    <col min="4863" max="4863" width="46.44140625" style="60" customWidth="1"/>
    <col min="4864" max="4864" width="21.109375" style="60" customWidth="1"/>
    <col min="4865" max="4866" width="8.88671875" style="60" customWidth="1"/>
    <col min="4867" max="4876" width="0" style="60" hidden="1" customWidth="1"/>
    <col min="4877" max="4877" width="15.33203125" style="60" customWidth="1"/>
    <col min="4878" max="4878" width="0" style="60" hidden="1" customWidth="1"/>
    <col min="4879" max="4879" width="15.33203125" style="60" customWidth="1"/>
    <col min="4880" max="4890" width="0" style="60" hidden="1" customWidth="1"/>
    <col min="4891" max="4891" width="15.33203125" style="60" customWidth="1"/>
    <col min="4892" max="4898" width="0" style="60" hidden="1" customWidth="1"/>
    <col min="4899" max="4899" width="8.88671875" style="60" customWidth="1"/>
    <col min="4900" max="5117" width="8.88671875" style="60"/>
    <col min="5118" max="5118" width="0" style="60" hidden="1" customWidth="1"/>
    <col min="5119" max="5119" width="46.44140625" style="60" customWidth="1"/>
    <col min="5120" max="5120" width="21.109375" style="60" customWidth="1"/>
    <col min="5121" max="5122" width="8.88671875" style="60" customWidth="1"/>
    <col min="5123" max="5132" width="0" style="60" hidden="1" customWidth="1"/>
    <col min="5133" max="5133" width="15.33203125" style="60" customWidth="1"/>
    <col min="5134" max="5134" width="0" style="60" hidden="1" customWidth="1"/>
    <col min="5135" max="5135" width="15.33203125" style="60" customWidth="1"/>
    <col min="5136" max="5146" width="0" style="60" hidden="1" customWidth="1"/>
    <col min="5147" max="5147" width="15.33203125" style="60" customWidth="1"/>
    <col min="5148" max="5154" width="0" style="60" hidden="1" customWidth="1"/>
    <col min="5155" max="5155" width="8.88671875" style="60" customWidth="1"/>
    <col min="5156" max="5373" width="8.88671875" style="60"/>
    <col min="5374" max="5374" width="0" style="60" hidden="1" customWidth="1"/>
    <col min="5375" max="5375" width="46.44140625" style="60" customWidth="1"/>
    <col min="5376" max="5376" width="21.109375" style="60" customWidth="1"/>
    <col min="5377" max="5378" width="8.88671875" style="60" customWidth="1"/>
    <col min="5379" max="5388" width="0" style="60" hidden="1" customWidth="1"/>
    <col min="5389" max="5389" width="15.33203125" style="60" customWidth="1"/>
    <col min="5390" max="5390" width="0" style="60" hidden="1" customWidth="1"/>
    <col min="5391" max="5391" width="15.33203125" style="60" customWidth="1"/>
    <col min="5392" max="5402" width="0" style="60" hidden="1" customWidth="1"/>
    <col min="5403" max="5403" width="15.33203125" style="60" customWidth="1"/>
    <col min="5404" max="5410" width="0" style="60" hidden="1" customWidth="1"/>
    <col min="5411" max="5411" width="8.88671875" style="60" customWidth="1"/>
    <col min="5412" max="5629" width="8.88671875" style="60"/>
    <col min="5630" max="5630" width="0" style="60" hidden="1" customWidth="1"/>
    <col min="5631" max="5631" width="46.44140625" style="60" customWidth="1"/>
    <col min="5632" max="5632" width="21.109375" style="60" customWidth="1"/>
    <col min="5633" max="5634" width="8.88671875" style="60" customWidth="1"/>
    <col min="5635" max="5644" width="0" style="60" hidden="1" customWidth="1"/>
    <col min="5645" max="5645" width="15.33203125" style="60" customWidth="1"/>
    <col min="5646" max="5646" width="0" style="60" hidden="1" customWidth="1"/>
    <col min="5647" max="5647" width="15.33203125" style="60" customWidth="1"/>
    <col min="5648" max="5658" width="0" style="60" hidden="1" customWidth="1"/>
    <col min="5659" max="5659" width="15.33203125" style="60" customWidth="1"/>
    <col min="5660" max="5666" width="0" style="60" hidden="1" customWidth="1"/>
    <col min="5667" max="5667" width="8.88671875" style="60" customWidth="1"/>
    <col min="5668" max="5885" width="8.88671875" style="60"/>
    <col min="5886" max="5886" width="0" style="60" hidden="1" customWidth="1"/>
    <col min="5887" max="5887" width="46.44140625" style="60" customWidth="1"/>
    <col min="5888" max="5888" width="21.109375" style="60" customWidth="1"/>
    <col min="5889" max="5890" width="8.88671875" style="60" customWidth="1"/>
    <col min="5891" max="5900" width="0" style="60" hidden="1" customWidth="1"/>
    <col min="5901" max="5901" width="15.33203125" style="60" customWidth="1"/>
    <col min="5902" max="5902" width="0" style="60" hidden="1" customWidth="1"/>
    <col min="5903" max="5903" width="15.33203125" style="60" customWidth="1"/>
    <col min="5904" max="5914" width="0" style="60" hidden="1" customWidth="1"/>
    <col min="5915" max="5915" width="15.33203125" style="60" customWidth="1"/>
    <col min="5916" max="5922" width="0" style="60" hidden="1" customWidth="1"/>
    <col min="5923" max="5923" width="8.88671875" style="60" customWidth="1"/>
    <col min="5924" max="6141" width="8.88671875" style="60"/>
    <col min="6142" max="6142" width="0" style="60" hidden="1" customWidth="1"/>
    <col min="6143" max="6143" width="46.44140625" style="60" customWidth="1"/>
    <col min="6144" max="6144" width="21.109375" style="60" customWidth="1"/>
    <col min="6145" max="6146" width="8.88671875" style="60" customWidth="1"/>
    <col min="6147" max="6156" width="0" style="60" hidden="1" customWidth="1"/>
    <col min="6157" max="6157" width="15.33203125" style="60" customWidth="1"/>
    <col min="6158" max="6158" width="0" style="60" hidden="1" customWidth="1"/>
    <col min="6159" max="6159" width="15.33203125" style="60" customWidth="1"/>
    <col min="6160" max="6170" width="0" style="60" hidden="1" customWidth="1"/>
    <col min="6171" max="6171" width="15.33203125" style="60" customWidth="1"/>
    <col min="6172" max="6178" width="0" style="60" hidden="1" customWidth="1"/>
    <col min="6179" max="6179" width="8.88671875" style="60" customWidth="1"/>
    <col min="6180" max="6397" width="8.88671875" style="60"/>
    <col min="6398" max="6398" width="0" style="60" hidden="1" customWidth="1"/>
    <col min="6399" max="6399" width="46.44140625" style="60" customWidth="1"/>
    <col min="6400" max="6400" width="21.109375" style="60" customWidth="1"/>
    <col min="6401" max="6402" width="8.88671875" style="60" customWidth="1"/>
    <col min="6403" max="6412" width="0" style="60" hidden="1" customWidth="1"/>
    <col min="6413" max="6413" width="15.33203125" style="60" customWidth="1"/>
    <col min="6414" max="6414" width="0" style="60" hidden="1" customWidth="1"/>
    <col min="6415" max="6415" width="15.33203125" style="60" customWidth="1"/>
    <col min="6416" max="6426" width="0" style="60" hidden="1" customWidth="1"/>
    <col min="6427" max="6427" width="15.33203125" style="60" customWidth="1"/>
    <col min="6428" max="6434" width="0" style="60" hidden="1" customWidth="1"/>
    <col min="6435" max="6435" width="8.88671875" style="60" customWidth="1"/>
    <col min="6436" max="6653" width="8.88671875" style="60"/>
    <col min="6654" max="6654" width="0" style="60" hidden="1" customWidth="1"/>
    <col min="6655" max="6655" width="46.44140625" style="60" customWidth="1"/>
    <col min="6656" max="6656" width="21.109375" style="60" customWidth="1"/>
    <col min="6657" max="6658" width="8.88671875" style="60" customWidth="1"/>
    <col min="6659" max="6668" width="0" style="60" hidden="1" customWidth="1"/>
    <col min="6669" max="6669" width="15.33203125" style="60" customWidth="1"/>
    <col min="6670" max="6670" width="0" style="60" hidden="1" customWidth="1"/>
    <col min="6671" max="6671" width="15.33203125" style="60" customWidth="1"/>
    <col min="6672" max="6682" width="0" style="60" hidden="1" customWidth="1"/>
    <col min="6683" max="6683" width="15.33203125" style="60" customWidth="1"/>
    <col min="6684" max="6690" width="0" style="60" hidden="1" customWidth="1"/>
    <col min="6691" max="6691" width="8.88671875" style="60" customWidth="1"/>
    <col min="6692" max="6909" width="8.88671875" style="60"/>
    <col min="6910" max="6910" width="0" style="60" hidden="1" customWidth="1"/>
    <col min="6911" max="6911" width="46.44140625" style="60" customWidth="1"/>
    <col min="6912" max="6912" width="21.109375" style="60" customWidth="1"/>
    <col min="6913" max="6914" width="8.88671875" style="60" customWidth="1"/>
    <col min="6915" max="6924" width="0" style="60" hidden="1" customWidth="1"/>
    <col min="6925" max="6925" width="15.33203125" style="60" customWidth="1"/>
    <col min="6926" max="6926" width="0" style="60" hidden="1" customWidth="1"/>
    <col min="6927" max="6927" width="15.33203125" style="60" customWidth="1"/>
    <col min="6928" max="6938" width="0" style="60" hidden="1" customWidth="1"/>
    <col min="6939" max="6939" width="15.33203125" style="60" customWidth="1"/>
    <col min="6940" max="6946" width="0" style="60" hidden="1" customWidth="1"/>
    <col min="6947" max="6947" width="8.88671875" style="60" customWidth="1"/>
    <col min="6948" max="7165" width="8.88671875" style="60"/>
    <col min="7166" max="7166" width="0" style="60" hidden="1" customWidth="1"/>
    <col min="7167" max="7167" width="46.44140625" style="60" customWidth="1"/>
    <col min="7168" max="7168" width="21.109375" style="60" customWidth="1"/>
    <col min="7169" max="7170" width="8.88671875" style="60" customWidth="1"/>
    <col min="7171" max="7180" width="0" style="60" hidden="1" customWidth="1"/>
    <col min="7181" max="7181" width="15.33203125" style="60" customWidth="1"/>
    <col min="7182" max="7182" width="0" style="60" hidden="1" customWidth="1"/>
    <col min="7183" max="7183" width="15.33203125" style="60" customWidth="1"/>
    <col min="7184" max="7194" width="0" style="60" hidden="1" customWidth="1"/>
    <col min="7195" max="7195" width="15.33203125" style="60" customWidth="1"/>
    <col min="7196" max="7202" width="0" style="60" hidden="1" customWidth="1"/>
    <col min="7203" max="7203" width="8.88671875" style="60" customWidth="1"/>
    <col min="7204" max="7421" width="8.88671875" style="60"/>
    <col min="7422" max="7422" width="0" style="60" hidden="1" customWidth="1"/>
    <col min="7423" max="7423" width="46.44140625" style="60" customWidth="1"/>
    <col min="7424" max="7424" width="21.109375" style="60" customWidth="1"/>
    <col min="7425" max="7426" width="8.88671875" style="60" customWidth="1"/>
    <col min="7427" max="7436" width="0" style="60" hidden="1" customWidth="1"/>
    <col min="7437" max="7437" width="15.33203125" style="60" customWidth="1"/>
    <col min="7438" max="7438" width="0" style="60" hidden="1" customWidth="1"/>
    <col min="7439" max="7439" width="15.33203125" style="60" customWidth="1"/>
    <col min="7440" max="7450" width="0" style="60" hidden="1" customWidth="1"/>
    <col min="7451" max="7451" width="15.33203125" style="60" customWidth="1"/>
    <col min="7452" max="7458" width="0" style="60" hidden="1" customWidth="1"/>
    <col min="7459" max="7459" width="8.88671875" style="60" customWidth="1"/>
    <col min="7460" max="7677" width="8.88671875" style="60"/>
    <col min="7678" max="7678" width="0" style="60" hidden="1" customWidth="1"/>
    <col min="7679" max="7679" width="46.44140625" style="60" customWidth="1"/>
    <col min="7680" max="7680" width="21.109375" style="60" customWidth="1"/>
    <col min="7681" max="7682" width="8.88671875" style="60" customWidth="1"/>
    <col min="7683" max="7692" width="0" style="60" hidden="1" customWidth="1"/>
    <col min="7693" max="7693" width="15.33203125" style="60" customWidth="1"/>
    <col min="7694" max="7694" width="0" style="60" hidden="1" customWidth="1"/>
    <col min="7695" max="7695" width="15.33203125" style="60" customWidth="1"/>
    <col min="7696" max="7706" width="0" style="60" hidden="1" customWidth="1"/>
    <col min="7707" max="7707" width="15.33203125" style="60" customWidth="1"/>
    <col min="7708" max="7714" width="0" style="60" hidden="1" customWidth="1"/>
    <col min="7715" max="7715" width="8.88671875" style="60" customWidth="1"/>
    <col min="7716" max="7933" width="8.88671875" style="60"/>
    <col min="7934" max="7934" width="0" style="60" hidden="1" customWidth="1"/>
    <col min="7935" max="7935" width="46.44140625" style="60" customWidth="1"/>
    <col min="7936" max="7936" width="21.109375" style="60" customWidth="1"/>
    <col min="7937" max="7938" width="8.88671875" style="60" customWidth="1"/>
    <col min="7939" max="7948" width="0" style="60" hidden="1" customWidth="1"/>
    <col min="7949" max="7949" width="15.33203125" style="60" customWidth="1"/>
    <col min="7950" max="7950" width="0" style="60" hidden="1" customWidth="1"/>
    <col min="7951" max="7951" width="15.33203125" style="60" customWidth="1"/>
    <col min="7952" max="7962" width="0" style="60" hidden="1" customWidth="1"/>
    <col min="7963" max="7963" width="15.33203125" style="60" customWidth="1"/>
    <col min="7964" max="7970" width="0" style="60" hidden="1" customWidth="1"/>
    <col min="7971" max="7971" width="8.88671875" style="60" customWidth="1"/>
    <col min="7972" max="8189" width="8.88671875" style="60"/>
    <col min="8190" max="8190" width="0" style="60" hidden="1" customWidth="1"/>
    <col min="8191" max="8191" width="46.44140625" style="60" customWidth="1"/>
    <col min="8192" max="8192" width="21.109375" style="60" customWidth="1"/>
    <col min="8193" max="8194" width="8.88671875" style="60" customWidth="1"/>
    <col min="8195" max="8204" width="0" style="60" hidden="1" customWidth="1"/>
    <col min="8205" max="8205" width="15.33203125" style="60" customWidth="1"/>
    <col min="8206" max="8206" width="0" style="60" hidden="1" customWidth="1"/>
    <col min="8207" max="8207" width="15.33203125" style="60" customWidth="1"/>
    <col min="8208" max="8218" width="0" style="60" hidden="1" customWidth="1"/>
    <col min="8219" max="8219" width="15.33203125" style="60" customWidth="1"/>
    <col min="8220" max="8226" width="0" style="60" hidden="1" customWidth="1"/>
    <col min="8227" max="8227" width="8.88671875" style="60" customWidth="1"/>
    <col min="8228" max="8445" width="8.88671875" style="60"/>
    <col min="8446" max="8446" width="0" style="60" hidden="1" customWidth="1"/>
    <col min="8447" max="8447" width="46.44140625" style="60" customWidth="1"/>
    <col min="8448" max="8448" width="21.109375" style="60" customWidth="1"/>
    <col min="8449" max="8450" width="8.88671875" style="60" customWidth="1"/>
    <col min="8451" max="8460" width="0" style="60" hidden="1" customWidth="1"/>
    <col min="8461" max="8461" width="15.33203125" style="60" customWidth="1"/>
    <col min="8462" max="8462" width="0" style="60" hidden="1" customWidth="1"/>
    <col min="8463" max="8463" width="15.33203125" style="60" customWidth="1"/>
    <col min="8464" max="8474" width="0" style="60" hidden="1" customWidth="1"/>
    <col min="8475" max="8475" width="15.33203125" style="60" customWidth="1"/>
    <col min="8476" max="8482" width="0" style="60" hidden="1" customWidth="1"/>
    <col min="8483" max="8483" width="8.88671875" style="60" customWidth="1"/>
    <col min="8484" max="8701" width="8.88671875" style="60"/>
    <col min="8702" max="8702" width="0" style="60" hidden="1" customWidth="1"/>
    <col min="8703" max="8703" width="46.44140625" style="60" customWidth="1"/>
    <col min="8704" max="8704" width="21.109375" style="60" customWidth="1"/>
    <col min="8705" max="8706" width="8.88671875" style="60" customWidth="1"/>
    <col min="8707" max="8716" width="0" style="60" hidden="1" customWidth="1"/>
    <col min="8717" max="8717" width="15.33203125" style="60" customWidth="1"/>
    <col min="8718" max="8718" width="0" style="60" hidden="1" customWidth="1"/>
    <col min="8719" max="8719" width="15.33203125" style="60" customWidth="1"/>
    <col min="8720" max="8730" width="0" style="60" hidden="1" customWidth="1"/>
    <col min="8731" max="8731" width="15.33203125" style="60" customWidth="1"/>
    <col min="8732" max="8738" width="0" style="60" hidden="1" customWidth="1"/>
    <col min="8739" max="8739" width="8.88671875" style="60" customWidth="1"/>
    <col min="8740" max="8957" width="8.88671875" style="60"/>
    <col min="8958" max="8958" width="0" style="60" hidden="1" customWidth="1"/>
    <col min="8959" max="8959" width="46.44140625" style="60" customWidth="1"/>
    <col min="8960" max="8960" width="21.109375" style="60" customWidth="1"/>
    <col min="8961" max="8962" width="8.88671875" style="60" customWidth="1"/>
    <col min="8963" max="8972" width="0" style="60" hidden="1" customWidth="1"/>
    <col min="8973" max="8973" width="15.33203125" style="60" customWidth="1"/>
    <col min="8974" max="8974" width="0" style="60" hidden="1" customWidth="1"/>
    <col min="8975" max="8975" width="15.33203125" style="60" customWidth="1"/>
    <col min="8976" max="8986" width="0" style="60" hidden="1" customWidth="1"/>
    <col min="8987" max="8987" width="15.33203125" style="60" customWidth="1"/>
    <col min="8988" max="8994" width="0" style="60" hidden="1" customWidth="1"/>
    <col min="8995" max="8995" width="8.88671875" style="60" customWidth="1"/>
    <col min="8996" max="9213" width="8.88671875" style="60"/>
    <col min="9214" max="9214" width="0" style="60" hidden="1" customWidth="1"/>
    <col min="9215" max="9215" width="46.44140625" style="60" customWidth="1"/>
    <col min="9216" max="9216" width="21.109375" style="60" customWidth="1"/>
    <col min="9217" max="9218" width="8.88671875" style="60" customWidth="1"/>
    <col min="9219" max="9228" width="0" style="60" hidden="1" customWidth="1"/>
    <col min="9229" max="9229" width="15.33203125" style="60" customWidth="1"/>
    <col min="9230" max="9230" width="0" style="60" hidden="1" customWidth="1"/>
    <col min="9231" max="9231" width="15.33203125" style="60" customWidth="1"/>
    <col min="9232" max="9242" width="0" style="60" hidden="1" customWidth="1"/>
    <col min="9243" max="9243" width="15.33203125" style="60" customWidth="1"/>
    <col min="9244" max="9250" width="0" style="60" hidden="1" customWidth="1"/>
    <col min="9251" max="9251" width="8.88671875" style="60" customWidth="1"/>
    <col min="9252" max="9469" width="8.88671875" style="60"/>
    <col min="9470" max="9470" width="0" style="60" hidden="1" customWidth="1"/>
    <col min="9471" max="9471" width="46.44140625" style="60" customWidth="1"/>
    <col min="9472" max="9472" width="21.109375" style="60" customWidth="1"/>
    <col min="9473" max="9474" width="8.88671875" style="60" customWidth="1"/>
    <col min="9475" max="9484" width="0" style="60" hidden="1" customWidth="1"/>
    <col min="9485" max="9485" width="15.33203125" style="60" customWidth="1"/>
    <col min="9486" max="9486" width="0" style="60" hidden="1" customWidth="1"/>
    <col min="9487" max="9487" width="15.33203125" style="60" customWidth="1"/>
    <col min="9488" max="9498" width="0" style="60" hidden="1" customWidth="1"/>
    <col min="9499" max="9499" width="15.33203125" style="60" customWidth="1"/>
    <col min="9500" max="9506" width="0" style="60" hidden="1" customWidth="1"/>
    <col min="9507" max="9507" width="8.88671875" style="60" customWidth="1"/>
    <col min="9508" max="9725" width="8.88671875" style="60"/>
    <col min="9726" max="9726" width="0" style="60" hidden="1" customWidth="1"/>
    <col min="9727" max="9727" width="46.44140625" style="60" customWidth="1"/>
    <col min="9728" max="9728" width="21.109375" style="60" customWidth="1"/>
    <col min="9729" max="9730" width="8.88671875" style="60" customWidth="1"/>
    <col min="9731" max="9740" width="0" style="60" hidden="1" customWidth="1"/>
    <col min="9741" max="9741" width="15.33203125" style="60" customWidth="1"/>
    <col min="9742" max="9742" width="0" style="60" hidden="1" customWidth="1"/>
    <col min="9743" max="9743" width="15.33203125" style="60" customWidth="1"/>
    <col min="9744" max="9754" width="0" style="60" hidden="1" customWidth="1"/>
    <col min="9755" max="9755" width="15.33203125" style="60" customWidth="1"/>
    <col min="9756" max="9762" width="0" style="60" hidden="1" customWidth="1"/>
    <col min="9763" max="9763" width="8.88671875" style="60" customWidth="1"/>
    <col min="9764" max="9981" width="8.88671875" style="60"/>
    <col min="9982" max="9982" width="0" style="60" hidden="1" customWidth="1"/>
    <col min="9983" max="9983" width="46.44140625" style="60" customWidth="1"/>
    <col min="9984" max="9984" width="21.109375" style="60" customWidth="1"/>
    <col min="9985" max="9986" width="8.88671875" style="60" customWidth="1"/>
    <col min="9987" max="9996" width="0" style="60" hidden="1" customWidth="1"/>
    <col min="9997" max="9997" width="15.33203125" style="60" customWidth="1"/>
    <col min="9998" max="9998" width="0" style="60" hidden="1" customWidth="1"/>
    <col min="9999" max="9999" width="15.33203125" style="60" customWidth="1"/>
    <col min="10000" max="10010" width="0" style="60" hidden="1" customWidth="1"/>
    <col min="10011" max="10011" width="15.33203125" style="60" customWidth="1"/>
    <col min="10012" max="10018" width="0" style="60" hidden="1" customWidth="1"/>
    <col min="10019" max="10019" width="8.88671875" style="60" customWidth="1"/>
    <col min="10020" max="10237" width="8.88671875" style="60"/>
    <col min="10238" max="10238" width="0" style="60" hidden="1" customWidth="1"/>
    <col min="10239" max="10239" width="46.44140625" style="60" customWidth="1"/>
    <col min="10240" max="10240" width="21.109375" style="60" customWidth="1"/>
    <col min="10241" max="10242" width="8.88671875" style="60" customWidth="1"/>
    <col min="10243" max="10252" width="0" style="60" hidden="1" customWidth="1"/>
    <col min="10253" max="10253" width="15.33203125" style="60" customWidth="1"/>
    <col min="10254" max="10254" width="0" style="60" hidden="1" customWidth="1"/>
    <col min="10255" max="10255" width="15.33203125" style="60" customWidth="1"/>
    <col min="10256" max="10266" width="0" style="60" hidden="1" customWidth="1"/>
    <col min="10267" max="10267" width="15.33203125" style="60" customWidth="1"/>
    <col min="10268" max="10274" width="0" style="60" hidden="1" customWidth="1"/>
    <col min="10275" max="10275" width="8.88671875" style="60" customWidth="1"/>
    <col min="10276" max="10493" width="8.88671875" style="60"/>
    <col min="10494" max="10494" width="0" style="60" hidden="1" customWidth="1"/>
    <col min="10495" max="10495" width="46.44140625" style="60" customWidth="1"/>
    <col min="10496" max="10496" width="21.109375" style="60" customWidth="1"/>
    <col min="10497" max="10498" width="8.88671875" style="60" customWidth="1"/>
    <col min="10499" max="10508" width="0" style="60" hidden="1" customWidth="1"/>
    <col min="10509" max="10509" width="15.33203125" style="60" customWidth="1"/>
    <col min="10510" max="10510" width="0" style="60" hidden="1" customWidth="1"/>
    <col min="10511" max="10511" width="15.33203125" style="60" customWidth="1"/>
    <col min="10512" max="10522" width="0" style="60" hidden="1" customWidth="1"/>
    <col min="10523" max="10523" width="15.33203125" style="60" customWidth="1"/>
    <col min="10524" max="10530" width="0" style="60" hidden="1" customWidth="1"/>
    <col min="10531" max="10531" width="8.88671875" style="60" customWidth="1"/>
    <col min="10532" max="10749" width="8.88671875" style="60"/>
    <col min="10750" max="10750" width="0" style="60" hidden="1" customWidth="1"/>
    <col min="10751" max="10751" width="46.44140625" style="60" customWidth="1"/>
    <col min="10752" max="10752" width="21.109375" style="60" customWidth="1"/>
    <col min="10753" max="10754" width="8.88671875" style="60" customWidth="1"/>
    <col min="10755" max="10764" width="0" style="60" hidden="1" customWidth="1"/>
    <col min="10765" max="10765" width="15.33203125" style="60" customWidth="1"/>
    <col min="10766" max="10766" width="0" style="60" hidden="1" customWidth="1"/>
    <col min="10767" max="10767" width="15.33203125" style="60" customWidth="1"/>
    <col min="10768" max="10778" width="0" style="60" hidden="1" customWidth="1"/>
    <col min="10779" max="10779" width="15.33203125" style="60" customWidth="1"/>
    <col min="10780" max="10786" width="0" style="60" hidden="1" customWidth="1"/>
    <col min="10787" max="10787" width="8.88671875" style="60" customWidth="1"/>
    <col min="10788" max="11005" width="8.88671875" style="60"/>
    <col min="11006" max="11006" width="0" style="60" hidden="1" customWidth="1"/>
    <col min="11007" max="11007" width="46.44140625" style="60" customWidth="1"/>
    <col min="11008" max="11008" width="21.109375" style="60" customWidth="1"/>
    <col min="11009" max="11010" width="8.88671875" style="60" customWidth="1"/>
    <col min="11011" max="11020" width="0" style="60" hidden="1" customWidth="1"/>
    <col min="11021" max="11021" width="15.33203125" style="60" customWidth="1"/>
    <col min="11022" max="11022" width="0" style="60" hidden="1" customWidth="1"/>
    <col min="11023" max="11023" width="15.33203125" style="60" customWidth="1"/>
    <col min="11024" max="11034" width="0" style="60" hidden="1" customWidth="1"/>
    <col min="11035" max="11035" width="15.33203125" style="60" customWidth="1"/>
    <col min="11036" max="11042" width="0" style="60" hidden="1" customWidth="1"/>
    <col min="11043" max="11043" width="8.88671875" style="60" customWidth="1"/>
    <col min="11044" max="11261" width="8.88671875" style="60"/>
    <col min="11262" max="11262" width="0" style="60" hidden="1" customWidth="1"/>
    <col min="11263" max="11263" width="46.44140625" style="60" customWidth="1"/>
    <col min="11264" max="11264" width="21.109375" style="60" customWidth="1"/>
    <col min="11265" max="11266" width="8.88671875" style="60" customWidth="1"/>
    <col min="11267" max="11276" width="0" style="60" hidden="1" customWidth="1"/>
    <col min="11277" max="11277" width="15.33203125" style="60" customWidth="1"/>
    <col min="11278" max="11278" width="0" style="60" hidden="1" customWidth="1"/>
    <col min="11279" max="11279" width="15.33203125" style="60" customWidth="1"/>
    <col min="11280" max="11290" width="0" style="60" hidden="1" customWidth="1"/>
    <col min="11291" max="11291" width="15.33203125" style="60" customWidth="1"/>
    <col min="11292" max="11298" width="0" style="60" hidden="1" customWidth="1"/>
    <col min="11299" max="11299" width="8.88671875" style="60" customWidth="1"/>
    <col min="11300" max="11517" width="8.88671875" style="60"/>
    <col min="11518" max="11518" width="0" style="60" hidden="1" customWidth="1"/>
    <col min="11519" max="11519" width="46.44140625" style="60" customWidth="1"/>
    <col min="11520" max="11520" width="21.109375" style="60" customWidth="1"/>
    <col min="11521" max="11522" width="8.88671875" style="60" customWidth="1"/>
    <col min="11523" max="11532" width="0" style="60" hidden="1" customWidth="1"/>
    <col min="11533" max="11533" width="15.33203125" style="60" customWidth="1"/>
    <col min="11534" max="11534" width="0" style="60" hidden="1" customWidth="1"/>
    <col min="11535" max="11535" width="15.33203125" style="60" customWidth="1"/>
    <col min="11536" max="11546" width="0" style="60" hidden="1" customWidth="1"/>
    <col min="11547" max="11547" width="15.33203125" style="60" customWidth="1"/>
    <col min="11548" max="11554" width="0" style="60" hidden="1" customWidth="1"/>
    <col min="11555" max="11555" width="8.88671875" style="60" customWidth="1"/>
    <col min="11556" max="11773" width="8.88671875" style="60"/>
    <col min="11774" max="11774" width="0" style="60" hidden="1" customWidth="1"/>
    <col min="11775" max="11775" width="46.44140625" style="60" customWidth="1"/>
    <col min="11776" max="11776" width="21.109375" style="60" customWidth="1"/>
    <col min="11777" max="11778" width="8.88671875" style="60" customWidth="1"/>
    <col min="11779" max="11788" width="0" style="60" hidden="1" customWidth="1"/>
    <col min="11789" max="11789" width="15.33203125" style="60" customWidth="1"/>
    <col min="11790" max="11790" width="0" style="60" hidden="1" customWidth="1"/>
    <col min="11791" max="11791" width="15.33203125" style="60" customWidth="1"/>
    <col min="11792" max="11802" width="0" style="60" hidden="1" customWidth="1"/>
    <col min="11803" max="11803" width="15.33203125" style="60" customWidth="1"/>
    <col min="11804" max="11810" width="0" style="60" hidden="1" customWidth="1"/>
    <col min="11811" max="11811" width="8.88671875" style="60" customWidth="1"/>
    <col min="11812" max="12029" width="8.88671875" style="60"/>
    <col min="12030" max="12030" width="0" style="60" hidden="1" customWidth="1"/>
    <col min="12031" max="12031" width="46.44140625" style="60" customWidth="1"/>
    <col min="12032" max="12032" width="21.109375" style="60" customWidth="1"/>
    <col min="12033" max="12034" width="8.88671875" style="60" customWidth="1"/>
    <col min="12035" max="12044" width="0" style="60" hidden="1" customWidth="1"/>
    <col min="12045" max="12045" width="15.33203125" style="60" customWidth="1"/>
    <col min="12046" max="12046" width="0" style="60" hidden="1" customWidth="1"/>
    <col min="12047" max="12047" width="15.33203125" style="60" customWidth="1"/>
    <col min="12048" max="12058" width="0" style="60" hidden="1" customWidth="1"/>
    <col min="12059" max="12059" width="15.33203125" style="60" customWidth="1"/>
    <col min="12060" max="12066" width="0" style="60" hidden="1" customWidth="1"/>
    <col min="12067" max="12067" width="8.88671875" style="60" customWidth="1"/>
    <col min="12068" max="12285" width="8.88671875" style="60"/>
    <col min="12286" max="12286" width="0" style="60" hidden="1" customWidth="1"/>
    <col min="12287" max="12287" width="46.44140625" style="60" customWidth="1"/>
    <col min="12288" max="12288" width="21.109375" style="60" customWidth="1"/>
    <col min="12289" max="12290" width="8.88671875" style="60" customWidth="1"/>
    <col min="12291" max="12300" width="0" style="60" hidden="1" customWidth="1"/>
    <col min="12301" max="12301" width="15.33203125" style="60" customWidth="1"/>
    <col min="12302" max="12302" width="0" style="60" hidden="1" customWidth="1"/>
    <col min="12303" max="12303" width="15.33203125" style="60" customWidth="1"/>
    <col min="12304" max="12314" width="0" style="60" hidden="1" customWidth="1"/>
    <col min="12315" max="12315" width="15.33203125" style="60" customWidth="1"/>
    <col min="12316" max="12322" width="0" style="60" hidden="1" customWidth="1"/>
    <col min="12323" max="12323" width="8.88671875" style="60" customWidth="1"/>
    <col min="12324" max="12541" width="8.88671875" style="60"/>
    <col min="12542" max="12542" width="0" style="60" hidden="1" customWidth="1"/>
    <col min="12543" max="12543" width="46.44140625" style="60" customWidth="1"/>
    <col min="12544" max="12544" width="21.109375" style="60" customWidth="1"/>
    <col min="12545" max="12546" width="8.88671875" style="60" customWidth="1"/>
    <col min="12547" max="12556" width="0" style="60" hidden="1" customWidth="1"/>
    <col min="12557" max="12557" width="15.33203125" style="60" customWidth="1"/>
    <col min="12558" max="12558" width="0" style="60" hidden="1" customWidth="1"/>
    <col min="12559" max="12559" width="15.33203125" style="60" customWidth="1"/>
    <col min="12560" max="12570" width="0" style="60" hidden="1" customWidth="1"/>
    <col min="12571" max="12571" width="15.33203125" style="60" customWidth="1"/>
    <col min="12572" max="12578" width="0" style="60" hidden="1" customWidth="1"/>
    <col min="12579" max="12579" width="8.88671875" style="60" customWidth="1"/>
    <col min="12580" max="12797" width="8.88671875" style="60"/>
    <col min="12798" max="12798" width="0" style="60" hidden="1" customWidth="1"/>
    <col min="12799" max="12799" width="46.44140625" style="60" customWidth="1"/>
    <col min="12800" max="12800" width="21.109375" style="60" customWidth="1"/>
    <col min="12801" max="12802" width="8.88671875" style="60" customWidth="1"/>
    <col min="12803" max="12812" width="0" style="60" hidden="1" customWidth="1"/>
    <col min="12813" max="12813" width="15.33203125" style="60" customWidth="1"/>
    <col min="12814" max="12814" width="0" style="60" hidden="1" customWidth="1"/>
    <col min="12815" max="12815" width="15.33203125" style="60" customWidth="1"/>
    <col min="12816" max="12826" width="0" style="60" hidden="1" customWidth="1"/>
    <col min="12827" max="12827" width="15.33203125" style="60" customWidth="1"/>
    <col min="12828" max="12834" width="0" style="60" hidden="1" customWidth="1"/>
    <col min="12835" max="12835" width="8.88671875" style="60" customWidth="1"/>
    <col min="12836" max="13053" width="8.88671875" style="60"/>
    <col min="13054" max="13054" width="0" style="60" hidden="1" customWidth="1"/>
    <col min="13055" max="13055" width="46.44140625" style="60" customWidth="1"/>
    <col min="13056" max="13056" width="21.109375" style="60" customWidth="1"/>
    <col min="13057" max="13058" width="8.88671875" style="60" customWidth="1"/>
    <col min="13059" max="13068" width="0" style="60" hidden="1" customWidth="1"/>
    <col min="13069" max="13069" width="15.33203125" style="60" customWidth="1"/>
    <col min="13070" max="13070" width="0" style="60" hidden="1" customWidth="1"/>
    <col min="13071" max="13071" width="15.33203125" style="60" customWidth="1"/>
    <col min="13072" max="13082" width="0" style="60" hidden="1" customWidth="1"/>
    <col min="13083" max="13083" width="15.33203125" style="60" customWidth="1"/>
    <col min="13084" max="13090" width="0" style="60" hidden="1" customWidth="1"/>
    <col min="13091" max="13091" width="8.88671875" style="60" customWidth="1"/>
    <col min="13092" max="13309" width="8.88671875" style="60"/>
    <col min="13310" max="13310" width="0" style="60" hidden="1" customWidth="1"/>
    <col min="13311" max="13311" width="46.44140625" style="60" customWidth="1"/>
    <col min="13312" max="13312" width="21.109375" style="60" customWidth="1"/>
    <col min="13313" max="13314" width="8.88671875" style="60" customWidth="1"/>
    <col min="13315" max="13324" width="0" style="60" hidden="1" customWidth="1"/>
    <col min="13325" max="13325" width="15.33203125" style="60" customWidth="1"/>
    <col min="13326" max="13326" width="0" style="60" hidden="1" customWidth="1"/>
    <col min="13327" max="13327" width="15.33203125" style="60" customWidth="1"/>
    <col min="13328" max="13338" width="0" style="60" hidden="1" customWidth="1"/>
    <col min="13339" max="13339" width="15.33203125" style="60" customWidth="1"/>
    <col min="13340" max="13346" width="0" style="60" hidden="1" customWidth="1"/>
    <col min="13347" max="13347" width="8.88671875" style="60" customWidth="1"/>
    <col min="13348" max="13565" width="8.88671875" style="60"/>
    <col min="13566" max="13566" width="0" style="60" hidden="1" customWidth="1"/>
    <col min="13567" max="13567" width="46.44140625" style="60" customWidth="1"/>
    <col min="13568" max="13568" width="21.109375" style="60" customWidth="1"/>
    <col min="13569" max="13570" width="8.88671875" style="60" customWidth="1"/>
    <col min="13571" max="13580" width="0" style="60" hidden="1" customWidth="1"/>
    <col min="13581" max="13581" width="15.33203125" style="60" customWidth="1"/>
    <col min="13582" max="13582" width="0" style="60" hidden="1" customWidth="1"/>
    <col min="13583" max="13583" width="15.33203125" style="60" customWidth="1"/>
    <col min="13584" max="13594" width="0" style="60" hidden="1" customWidth="1"/>
    <col min="13595" max="13595" width="15.33203125" style="60" customWidth="1"/>
    <col min="13596" max="13602" width="0" style="60" hidden="1" customWidth="1"/>
    <col min="13603" max="13603" width="8.88671875" style="60" customWidth="1"/>
    <col min="13604" max="13821" width="8.88671875" style="60"/>
    <col min="13822" max="13822" width="0" style="60" hidden="1" customWidth="1"/>
    <col min="13823" max="13823" width="46.44140625" style="60" customWidth="1"/>
    <col min="13824" max="13824" width="21.109375" style="60" customWidth="1"/>
    <col min="13825" max="13826" width="8.88671875" style="60" customWidth="1"/>
    <col min="13827" max="13836" width="0" style="60" hidden="1" customWidth="1"/>
    <col min="13837" max="13837" width="15.33203125" style="60" customWidth="1"/>
    <col min="13838" max="13838" width="0" style="60" hidden="1" customWidth="1"/>
    <col min="13839" max="13839" width="15.33203125" style="60" customWidth="1"/>
    <col min="13840" max="13850" width="0" style="60" hidden="1" customWidth="1"/>
    <col min="13851" max="13851" width="15.33203125" style="60" customWidth="1"/>
    <col min="13852" max="13858" width="0" style="60" hidden="1" customWidth="1"/>
    <col min="13859" max="13859" width="8.88671875" style="60" customWidth="1"/>
    <col min="13860" max="14077" width="8.88671875" style="60"/>
    <col min="14078" max="14078" width="0" style="60" hidden="1" customWidth="1"/>
    <col min="14079" max="14079" width="46.44140625" style="60" customWidth="1"/>
    <col min="14080" max="14080" width="21.109375" style="60" customWidth="1"/>
    <col min="14081" max="14082" width="8.88671875" style="60" customWidth="1"/>
    <col min="14083" max="14092" width="0" style="60" hidden="1" customWidth="1"/>
    <col min="14093" max="14093" width="15.33203125" style="60" customWidth="1"/>
    <col min="14094" max="14094" width="0" style="60" hidden="1" customWidth="1"/>
    <col min="14095" max="14095" width="15.33203125" style="60" customWidth="1"/>
    <col min="14096" max="14106" width="0" style="60" hidden="1" customWidth="1"/>
    <col min="14107" max="14107" width="15.33203125" style="60" customWidth="1"/>
    <col min="14108" max="14114" width="0" style="60" hidden="1" customWidth="1"/>
    <col min="14115" max="14115" width="8.88671875" style="60" customWidth="1"/>
    <col min="14116" max="14333" width="8.88671875" style="60"/>
    <col min="14334" max="14334" width="0" style="60" hidden="1" customWidth="1"/>
    <col min="14335" max="14335" width="46.44140625" style="60" customWidth="1"/>
    <col min="14336" max="14336" width="21.109375" style="60" customWidth="1"/>
    <col min="14337" max="14338" width="8.88671875" style="60" customWidth="1"/>
    <col min="14339" max="14348" width="0" style="60" hidden="1" customWidth="1"/>
    <col min="14349" max="14349" width="15.33203125" style="60" customWidth="1"/>
    <col min="14350" max="14350" width="0" style="60" hidden="1" customWidth="1"/>
    <col min="14351" max="14351" width="15.33203125" style="60" customWidth="1"/>
    <col min="14352" max="14362" width="0" style="60" hidden="1" customWidth="1"/>
    <col min="14363" max="14363" width="15.33203125" style="60" customWidth="1"/>
    <col min="14364" max="14370" width="0" style="60" hidden="1" customWidth="1"/>
    <col min="14371" max="14371" width="8.88671875" style="60" customWidth="1"/>
    <col min="14372" max="14589" width="8.88671875" style="60"/>
    <col min="14590" max="14590" width="0" style="60" hidden="1" customWidth="1"/>
    <col min="14591" max="14591" width="46.44140625" style="60" customWidth="1"/>
    <col min="14592" max="14592" width="21.109375" style="60" customWidth="1"/>
    <col min="14593" max="14594" width="8.88671875" style="60" customWidth="1"/>
    <col min="14595" max="14604" width="0" style="60" hidden="1" customWidth="1"/>
    <col min="14605" max="14605" width="15.33203125" style="60" customWidth="1"/>
    <col min="14606" max="14606" width="0" style="60" hidden="1" customWidth="1"/>
    <col min="14607" max="14607" width="15.33203125" style="60" customWidth="1"/>
    <col min="14608" max="14618" width="0" style="60" hidden="1" customWidth="1"/>
    <col min="14619" max="14619" width="15.33203125" style="60" customWidth="1"/>
    <col min="14620" max="14626" width="0" style="60" hidden="1" customWidth="1"/>
    <col min="14627" max="14627" width="8.88671875" style="60" customWidth="1"/>
    <col min="14628" max="14845" width="8.88671875" style="60"/>
    <col min="14846" max="14846" width="0" style="60" hidden="1" customWidth="1"/>
    <col min="14847" max="14847" width="46.44140625" style="60" customWidth="1"/>
    <col min="14848" max="14848" width="21.109375" style="60" customWidth="1"/>
    <col min="14849" max="14850" width="8.88671875" style="60" customWidth="1"/>
    <col min="14851" max="14860" width="0" style="60" hidden="1" customWidth="1"/>
    <col min="14861" max="14861" width="15.33203125" style="60" customWidth="1"/>
    <col min="14862" max="14862" width="0" style="60" hidden="1" customWidth="1"/>
    <col min="14863" max="14863" width="15.33203125" style="60" customWidth="1"/>
    <col min="14864" max="14874" width="0" style="60" hidden="1" customWidth="1"/>
    <col min="14875" max="14875" width="15.33203125" style="60" customWidth="1"/>
    <col min="14876" max="14882" width="0" style="60" hidden="1" customWidth="1"/>
    <col min="14883" max="14883" width="8.88671875" style="60" customWidth="1"/>
    <col min="14884" max="15101" width="8.88671875" style="60"/>
    <col min="15102" max="15102" width="0" style="60" hidden="1" customWidth="1"/>
    <col min="15103" max="15103" width="46.44140625" style="60" customWidth="1"/>
    <col min="15104" max="15104" width="21.109375" style="60" customWidth="1"/>
    <col min="15105" max="15106" width="8.88671875" style="60" customWidth="1"/>
    <col min="15107" max="15116" width="0" style="60" hidden="1" customWidth="1"/>
    <col min="15117" max="15117" width="15.33203125" style="60" customWidth="1"/>
    <col min="15118" max="15118" width="0" style="60" hidden="1" customWidth="1"/>
    <col min="15119" max="15119" width="15.33203125" style="60" customWidth="1"/>
    <col min="15120" max="15130" width="0" style="60" hidden="1" customWidth="1"/>
    <col min="15131" max="15131" width="15.33203125" style="60" customWidth="1"/>
    <col min="15132" max="15138" width="0" style="60" hidden="1" customWidth="1"/>
    <col min="15139" max="15139" width="8.88671875" style="60" customWidth="1"/>
    <col min="15140" max="15357" width="8.88671875" style="60"/>
    <col min="15358" max="15358" width="0" style="60" hidden="1" customWidth="1"/>
    <col min="15359" max="15359" width="46.44140625" style="60" customWidth="1"/>
    <col min="15360" max="15360" width="21.109375" style="60" customWidth="1"/>
    <col min="15361" max="15362" width="8.88671875" style="60" customWidth="1"/>
    <col min="15363" max="15372" width="0" style="60" hidden="1" customWidth="1"/>
    <col min="15373" max="15373" width="15.33203125" style="60" customWidth="1"/>
    <col min="15374" max="15374" width="0" style="60" hidden="1" customWidth="1"/>
    <col min="15375" max="15375" width="15.33203125" style="60" customWidth="1"/>
    <col min="15376" max="15386" width="0" style="60" hidden="1" customWidth="1"/>
    <col min="15387" max="15387" width="15.33203125" style="60" customWidth="1"/>
    <col min="15388" max="15394" width="0" style="60" hidden="1" customWidth="1"/>
    <col min="15395" max="15395" width="8.88671875" style="60" customWidth="1"/>
    <col min="15396" max="15613" width="8.88671875" style="60"/>
    <col min="15614" max="15614" width="0" style="60" hidden="1" customWidth="1"/>
    <col min="15615" max="15615" width="46.44140625" style="60" customWidth="1"/>
    <col min="15616" max="15616" width="21.109375" style="60" customWidth="1"/>
    <col min="15617" max="15618" width="8.88671875" style="60" customWidth="1"/>
    <col min="15619" max="15628" width="0" style="60" hidden="1" customWidth="1"/>
    <col min="15629" max="15629" width="15.33203125" style="60" customWidth="1"/>
    <col min="15630" max="15630" width="0" style="60" hidden="1" customWidth="1"/>
    <col min="15631" max="15631" width="15.33203125" style="60" customWidth="1"/>
    <col min="15632" max="15642" width="0" style="60" hidden="1" customWidth="1"/>
    <col min="15643" max="15643" width="15.33203125" style="60" customWidth="1"/>
    <col min="15644" max="15650" width="0" style="60" hidden="1" customWidth="1"/>
    <col min="15651" max="15651" width="8.88671875" style="60" customWidth="1"/>
    <col min="15652" max="15869" width="8.88671875" style="60"/>
    <col min="15870" max="15870" width="0" style="60" hidden="1" customWidth="1"/>
    <col min="15871" max="15871" width="46.44140625" style="60" customWidth="1"/>
    <col min="15872" max="15872" width="21.109375" style="60" customWidth="1"/>
    <col min="15873" max="15874" width="8.88671875" style="60" customWidth="1"/>
    <col min="15875" max="15884" width="0" style="60" hidden="1" customWidth="1"/>
    <col min="15885" max="15885" width="15.33203125" style="60" customWidth="1"/>
    <col min="15886" max="15886" width="0" style="60" hidden="1" customWidth="1"/>
    <col min="15887" max="15887" width="15.33203125" style="60" customWidth="1"/>
    <col min="15888" max="15898" width="0" style="60" hidden="1" customWidth="1"/>
    <col min="15899" max="15899" width="15.33203125" style="60" customWidth="1"/>
    <col min="15900" max="15906" width="0" style="60" hidden="1" customWidth="1"/>
    <col min="15907" max="15907" width="8.88671875" style="60" customWidth="1"/>
    <col min="15908" max="16125" width="8.88671875" style="60"/>
    <col min="16126" max="16126" width="0" style="60" hidden="1" customWidth="1"/>
    <col min="16127" max="16127" width="46.44140625" style="60" customWidth="1"/>
    <col min="16128" max="16128" width="21.109375" style="60" customWidth="1"/>
    <col min="16129" max="16130" width="8.88671875" style="60" customWidth="1"/>
    <col min="16131" max="16140" width="0" style="60" hidden="1" customWidth="1"/>
    <col min="16141" max="16141" width="15.33203125" style="60" customWidth="1"/>
    <col min="16142" max="16142" width="0" style="60" hidden="1" customWidth="1"/>
    <col min="16143" max="16143" width="15.33203125" style="60" customWidth="1"/>
    <col min="16144" max="16154" width="0" style="60" hidden="1" customWidth="1"/>
    <col min="16155" max="16155" width="15.33203125" style="60" customWidth="1"/>
    <col min="16156" max="16162" width="0" style="60" hidden="1" customWidth="1"/>
    <col min="16163" max="16163" width="8.88671875" style="60" customWidth="1"/>
    <col min="16164" max="16384" width="8.88671875" style="60"/>
  </cols>
  <sheetData>
    <row r="1" spans="1:35" x14ac:dyDescent="0.3">
      <c r="O1" s="221" t="s">
        <v>494</v>
      </c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35" ht="15.15" customHeight="1" x14ac:dyDescent="0.3">
      <c r="A2" s="119" t="s">
        <v>495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72"/>
      <c r="AH2" s="72"/>
      <c r="AI2" s="59"/>
    </row>
    <row r="3" spans="1:35" ht="15.75" customHeight="1" x14ac:dyDescent="0.3">
      <c r="A3" s="121" t="s">
        <v>239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73"/>
      <c r="AH3" s="73"/>
      <c r="AI3" s="59"/>
    </row>
    <row r="4" spans="1:35" ht="12.75" customHeight="1" x14ac:dyDescent="0.3">
      <c r="A4" s="222" t="s">
        <v>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/>
      <c r="AC4" s="224"/>
      <c r="AD4" s="224"/>
      <c r="AE4" s="224"/>
      <c r="AF4" s="224"/>
      <c r="AG4" s="224"/>
      <c r="AH4" s="224"/>
      <c r="AI4" s="59"/>
    </row>
    <row r="5" spans="1:35" ht="30" customHeight="1" x14ac:dyDescent="0.3">
      <c r="A5" s="113" t="s">
        <v>1</v>
      </c>
      <c r="B5" s="115" t="s">
        <v>2</v>
      </c>
      <c r="C5" s="117" t="s">
        <v>334</v>
      </c>
      <c r="D5" s="111" t="s">
        <v>335</v>
      </c>
      <c r="E5" s="112"/>
      <c r="F5" s="112"/>
      <c r="G5" s="111" t="s">
        <v>336</v>
      </c>
      <c r="H5" s="112"/>
      <c r="I5" s="112"/>
      <c r="J5" s="109" t="s">
        <v>1</v>
      </c>
      <c r="K5" s="109" t="s">
        <v>1</v>
      </c>
      <c r="L5" s="109" t="s">
        <v>1</v>
      </c>
      <c r="M5" s="109" t="s">
        <v>1</v>
      </c>
      <c r="N5" s="109" t="s">
        <v>1</v>
      </c>
      <c r="O5" s="109" t="s">
        <v>337</v>
      </c>
      <c r="P5" s="109" t="s">
        <v>1</v>
      </c>
      <c r="Q5" s="109" t="s">
        <v>1</v>
      </c>
      <c r="R5" s="109" t="s">
        <v>1</v>
      </c>
      <c r="S5" s="109" t="s">
        <v>1</v>
      </c>
      <c r="T5" s="109" t="s">
        <v>1</v>
      </c>
      <c r="U5" s="109" t="s">
        <v>1</v>
      </c>
      <c r="V5" s="111" t="s">
        <v>338</v>
      </c>
      <c r="W5" s="112"/>
      <c r="X5" s="112"/>
      <c r="Y5" s="111" t="s">
        <v>339</v>
      </c>
      <c r="Z5" s="112"/>
      <c r="AA5" s="112"/>
      <c r="AB5" s="87" t="s">
        <v>1</v>
      </c>
      <c r="AC5" s="105" t="s">
        <v>340</v>
      </c>
      <c r="AD5" s="106"/>
      <c r="AE5" s="105" t="s">
        <v>341</v>
      </c>
      <c r="AF5" s="106"/>
      <c r="AG5" s="105" t="s">
        <v>342</v>
      </c>
      <c r="AH5" s="106"/>
      <c r="AI5" s="59"/>
    </row>
    <row r="6" spans="1:35" x14ac:dyDescent="0.3">
      <c r="A6" s="114"/>
      <c r="B6" s="116"/>
      <c r="C6" s="118"/>
      <c r="D6" s="96" t="s">
        <v>1</v>
      </c>
      <c r="E6" s="96" t="s">
        <v>1</v>
      </c>
      <c r="F6" s="96" t="s">
        <v>1</v>
      </c>
      <c r="G6" s="96" t="s">
        <v>1</v>
      </c>
      <c r="H6" s="96" t="s">
        <v>1</v>
      </c>
      <c r="I6" s="96" t="s">
        <v>1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96" t="s">
        <v>1</v>
      </c>
      <c r="W6" s="96" t="s">
        <v>1</v>
      </c>
      <c r="X6" s="96" t="s">
        <v>1</v>
      </c>
      <c r="Y6" s="96" t="s">
        <v>1</v>
      </c>
      <c r="Z6" s="96" t="s">
        <v>1</v>
      </c>
      <c r="AA6" s="96" t="s">
        <v>343</v>
      </c>
      <c r="AB6" s="93"/>
      <c r="AC6" s="88" t="s">
        <v>1</v>
      </c>
      <c r="AD6" s="88" t="s">
        <v>1</v>
      </c>
      <c r="AE6" s="88" t="s">
        <v>1</v>
      </c>
      <c r="AF6" s="88" t="s">
        <v>1</v>
      </c>
      <c r="AG6" s="88" t="s">
        <v>1</v>
      </c>
      <c r="AH6" s="88" t="s">
        <v>1</v>
      </c>
      <c r="AI6" s="59"/>
    </row>
    <row r="7" spans="1:35" x14ac:dyDescent="0.3">
      <c r="A7" s="97" t="s">
        <v>344</v>
      </c>
      <c r="B7" s="61" t="s">
        <v>421</v>
      </c>
      <c r="C7" s="225" t="s">
        <v>344</v>
      </c>
      <c r="D7" s="99"/>
      <c r="E7" s="98"/>
      <c r="F7" s="98"/>
      <c r="G7" s="98"/>
      <c r="H7" s="98"/>
      <c r="I7" s="98"/>
      <c r="J7" s="98"/>
      <c r="K7" s="98"/>
      <c r="L7" s="98"/>
      <c r="M7" s="100">
        <v>0</v>
      </c>
      <c r="N7" s="100">
        <v>1200000</v>
      </c>
      <c r="O7" s="103">
        <v>31991843</v>
      </c>
      <c r="P7" s="103">
        <v>31991843</v>
      </c>
      <c r="Q7" s="103">
        <v>31991843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15791343.689999999</v>
      </c>
      <c r="X7" s="103">
        <v>15791343.689999999</v>
      </c>
      <c r="Y7" s="103">
        <v>0</v>
      </c>
      <c r="Z7" s="103">
        <v>15791343.689999999</v>
      </c>
      <c r="AA7" s="103">
        <v>15791343.689999999</v>
      </c>
      <c r="AB7" s="94">
        <v>15791343.689999999</v>
      </c>
      <c r="AC7" s="89">
        <v>16200499.310000001</v>
      </c>
      <c r="AD7" s="90">
        <v>0.49360531339191682</v>
      </c>
      <c r="AE7" s="89">
        <v>16200499.310000001</v>
      </c>
      <c r="AF7" s="90">
        <v>0.49360531339191682</v>
      </c>
      <c r="AG7" s="89">
        <v>0</v>
      </c>
      <c r="AH7" s="90"/>
      <c r="AI7" s="59"/>
    </row>
    <row r="8" spans="1:35" outlineLevel="1" x14ac:dyDescent="0.3">
      <c r="A8" s="97" t="s">
        <v>345</v>
      </c>
      <c r="B8" s="61" t="s">
        <v>422</v>
      </c>
      <c r="C8" s="225" t="s">
        <v>345</v>
      </c>
      <c r="D8" s="99"/>
      <c r="E8" s="98"/>
      <c r="F8" s="98"/>
      <c r="G8" s="98"/>
      <c r="H8" s="98"/>
      <c r="I8" s="98"/>
      <c r="J8" s="98"/>
      <c r="K8" s="98"/>
      <c r="L8" s="98"/>
      <c r="M8" s="100">
        <v>0</v>
      </c>
      <c r="N8" s="100">
        <v>0</v>
      </c>
      <c r="O8" s="103">
        <v>6242310</v>
      </c>
      <c r="P8" s="103">
        <v>6242310</v>
      </c>
      <c r="Q8" s="103">
        <v>6242310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3206209.76</v>
      </c>
      <c r="X8" s="103">
        <v>3206209.76</v>
      </c>
      <c r="Y8" s="103">
        <v>0</v>
      </c>
      <c r="Z8" s="103">
        <v>3206209.76</v>
      </c>
      <c r="AA8" s="103">
        <v>3206209.76</v>
      </c>
      <c r="AB8" s="94">
        <v>3206209.76</v>
      </c>
      <c r="AC8" s="89">
        <v>3036100.24</v>
      </c>
      <c r="AD8" s="90">
        <v>0.51362552644774129</v>
      </c>
      <c r="AE8" s="89">
        <v>3036100.24</v>
      </c>
      <c r="AF8" s="90">
        <v>0.51362552644774129</v>
      </c>
      <c r="AG8" s="89">
        <v>0</v>
      </c>
      <c r="AH8" s="90"/>
      <c r="AI8" s="59"/>
    </row>
    <row r="9" spans="1:35" outlineLevel="2" x14ac:dyDescent="0.3">
      <c r="A9" s="97" t="s">
        <v>346</v>
      </c>
      <c r="B9" s="61" t="s">
        <v>423</v>
      </c>
      <c r="C9" s="225" t="s">
        <v>346</v>
      </c>
      <c r="D9" s="99"/>
      <c r="E9" s="98"/>
      <c r="F9" s="98"/>
      <c r="G9" s="98"/>
      <c r="H9" s="98"/>
      <c r="I9" s="98"/>
      <c r="J9" s="98"/>
      <c r="K9" s="98"/>
      <c r="L9" s="98"/>
      <c r="M9" s="100">
        <v>0</v>
      </c>
      <c r="N9" s="100">
        <v>0</v>
      </c>
      <c r="O9" s="103">
        <v>6242310</v>
      </c>
      <c r="P9" s="103">
        <v>6242310</v>
      </c>
      <c r="Q9" s="103">
        <v>6242310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3206209.76</v>
      </c>
      <c r="X9" s="103">
        <v>3206209.76</v>
      </c>
      <c r="Y9" s="103">
        <v>0</v>
      </c>
      <c r="Z9" s="103">
        <v>3206209.76</v>
      </c>
      <c r="AA9" s="103">
        <v>3206209.76</v>
      </c>
      <c r="AB9" s="94">
        <v>3206209.76</v>
      </c>
      <c r="AC9" s="89">
        <v>3036100.24</v>
      </c>
      <c r="AD9" s="90">
        <v>0.51362552644774129</v>
      </c>
      <c r="AE9" s="89">
        <v>3036100.24</v>
      </c>
      <c r="AF9" s="90">
        <v>0.51362552644774129</v>
      </c>
      <c r="AG9" s="89">
        <v>0</v>
      </c>
      <c r="AH9" s="90"/>
      <c r="AI9" s="59"/>
    </row>
    <row r="10" spans="1:35" ht="81.599999999999994" customHeight="1" outlineLevel="3" x14ac:dyDescent="0.3">
      <c r="A10" s="97" t="s">
        <v>347</v>
      </c>
      <c r="B10" s="61" t="s">
        <v>424</v>
      </c>
      <c r="C10" s="225" t="s">
        <v>347</v>
      </c>
      <c r="D10" s="99"/>
      <c r="E10" s="98"/>
      <c r="F10" s="98"/>
      <c r="G10" s="98"/>
      <c r="H10" s="98"/>
      <c r="I10" s="98"/>
      <c r="J10" s="98"/>
      <c r="K10" s="98"/>
      <c r="L10" s="98"/>
      <c r="M10" s="100">
        <v>0</v>
      </c>
      <c r="N10" s="100">
        <v>0</v>
      </c>
      <c r="O10" s="103">
        <v>6175310</v>
      </c>
      <c r="P10" s="103">
        <v>6175310</v>
      </c>
      <c r="Q10" s="103">
        <v>6175310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3089459.78</v>
      </c>
      <c r="X10" s="103">
        <v>3089459.78</v>
      </c>
      <c r="Y10" s="103">
        <v>0</v>
      </c>
      <c r="Z10" s="103">
        <v>3089459.78</v>
      </c>
      <c r="AA10" s="103">
        <v>3089459.78</v>
      </c>
      <c r="AB10" s="94">
        <v>3089459.78</v>
      </c>
      <c r="AC10" s="89">
        <v>3085850.22</v>
      </c>
      <c r="AD10" s="90">
        <v>0.5002922573927463</v>
      </c>
      <c r="AE10" s="89">
        <v>3085850.22</v>
      </c>
      <c r="AF10" s="90">
        <v>0.5002922573927463</v>
      </c>
      <c r="AG10" s="89">
        <v>0</v>
      </c>
      <c r="AH10" s="90"/>
      <c r="AI10" s="59"/>
    </row>
    <row r="11" spans="1:35" ht="93.6" customHeight="1" outlineLevel="3" x14ac:dyDescent="0.3">
      <c r="A11" s="97" t="s">
        <v>348</v>
      </c>
      <c r="B11" s="61" t="s">
        <v>425</v>
      </c>
      <c r="C11" s="225" t="s">
        <v>348</v>
      </c>
      <c r="D11" s="99"/>
      <c r="E11" s="98"/>
      <c r="F11" s="98"/>
      <c r="G11" s="98"/>
      <c r="H11" s="98"/>
      <c r="I11" s="98"/>
      <c r="J11" s="98"/>
      <c r="K11" s="98"/>
      <c r="L11" s="98"/>
      <c r="M11" s="100">
        <v>0</v>
      </c>
      <c r="N11" s="100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126.76</v>
      </c>
      <c r="X11" s="103">
        <v>126.76</v>
      </c>
      <c r="Y11" s="103">
        <v>0</v>
      </c>
      <c r="Z11" s="103">
        <v>126.76</v>
      </c>
      <c r="AA11" s="103">
        <v>126.76</v>
      </c>
      <c r="AB11" s="94">
        <v>126.76</v>
      </c>
      <c r="AC11" s="89">
        <v>-126.76</v>
      </c>
      <c r="AD11" s="90"/>
      <c r="AE11" s="89">
        <v>-126.76</v>
      </c>
      <c r="AF11" s="90"/>
      <c r="AG11" s="89">
        <v>0</v>
      </c>
      <c r="AH11" s="90"/>
      <c r="AI11" s="59"/>
    </row>
    <row r="12" spans="1:35" ht="62.4" customHeight="1" outlineLevel="3" x14ac:dyDescent="0.3">
      <c r="A12" s="97" t="s">
        <v>349</v>
      </c>
      <c r="B12" s="61" t="s">
        <v>426</v>
      </c>
      <c r="C12" s="225" t="s">
        <v>349</v>
      </c>
      <c r="D12" s="99"/>
      <c r="E12" s="98"/>
      <c r="F12" s="98"/>
      <c r="G12" s="98"/>
      <c r="H12" s="98"/>
      <c r="I12" s="98"/>
      <c r="J12" s="98"/>
      <c r="K12" s="98"/>
      <c r="L12" s="98"/>
      <c r="M12" s="100">
        <v>0</v>
      </c>
      <c r="N12" s="100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947.05</v>
      </c>
      <c r="X12" s="103">
        <v>947.05</v>
      </c>
      <c r="Y12" s="103">
        <v>0</v>
      </c>
      <c r="Z12" s="103">
        <v>947.05</v>
      </c>
      <c r="AA12" s="103">
        <v>947.05</v>
      </c>
      <c r="AB12" s="94">
        <v>947.05</v>
      </c>
      <c r="AC12" s="89">
        <v>-947.05</v>
      </c>
      <c r="AD12" s="90"/>
      <c r="AE12" s="89">
        <v>-947.05</v>
      </c>
      <c r="AF12" s="90"/>
      <c r="AG12" s="89">
        <v>0</v>
      </c>
      <c r="AH12" s="90"/>
      <c r="AI12" s="59"/>
    </row>
    <row r="13" spans="1:35" ht="124.8" customHeight="1" outlineLevel="3" x14ac:dyDescent="0.3">
      <c r="A13" s="97" t="s">
        <v>350</v>
      </c>
      <c r="B13" s="61" t="s">
        <v>427</v>
      </c>
      <c r="C13" s="225" t="s">
        <v>350</v>
      </c>
      <c r="D13" s="99"/>
      <c r="E13" s="98"/>
      <c r="F13" s="98"/>
      <c r="G13" s="98"/>
      <c r="H13" s="98"/>
      <c r="I13" s="98"/>
      <c r="J13" s="98"/>
      <c r="K13" s="98"/>
      <c r="L13" s="98"/>
      <c r="M13" s="100">
        <v>0</v>
      </c>
      <c r="N13" s="100">
        <v>0</v>
      </c>
      <c r="O13" s="103">
        <v>18000</v>
      </c>
      <c r="P13" s="103">
        <v>18000</v>
      </c>
      <c r="Q13" s="103">
        <v>18000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6595.3</v>
      </c>
      <c r="X13" s="103">
        <v>6595.3</v>
      </c>
      <c r="Y13" s="103">
        <v>0</v>
      </c>
      <c r="Z13" s="103">
        <v>6595.3</v>
      </c>
      <c r="AA13" s="103">
        <v>6595.3</v>
      </c>
      <c r="AB13" s="94">
        <v>6595.3</v>
      </c>
      <c r="AC13" s="89">
        <v>11404.7</v>
      </c>
      <c r="AD13" s="90">
        <v>0.36640555555555554</v>
      </c>
      <c r="AE13" s="89">
        <v>11404.7</v>
      </c>
      <c r="AF13" s="90">
        <v>0.36640555555555554</v>
      </c>
      <c r="AG13" s="89">
        <v>0</v>
      </c>
      <c r="AH13" s="90"/>
      <c r="AI13" s="59"/>
    </row>
    <row r="14" spans="1:35" ht="127.8" customHeight="1" outlineLevel="3" x14ac:dyDescent="0.3">
      <c r="A14" s="97" t="s">
        <v>351</v>
      </c>
      <c r="B14" s="61" t="s">
        <v>428</v>
      </c>
      <c r="C14" s="225" t="s">
        <v>351</v>
      </c>
      <c r="D14" s="99"/>
      <c r="E14" s="98"/>
      <c r="F14" s="98"/>
      <c r="G14" s="98"/>
      <c r="H14" s="98"/>
      <c r="I14" s="98"/>
      <c r="J14" s="98"/>
      <c r="K14" s="98"/>
      <c r="L14" s="98"/>
      <c r="M14" s="100">
        <v>0</v>
      </c>
      <c r="N14" s="100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28.87</v>
      </c>
      <c r="X14" s="103">
        <v>28.87</v>
      </c>
      <c r="Y14" s="103">
        <v>0</v>
      </c>
      <c r="Z14" s="103">
        <v>28.87</v>
      </c>
      <c r="AA14" s="103">
        <v>28.87</v>
      </c>
      <c r="AB14" s="94">
        <v>28.87</v>
      </c>
      <c r="AC14" s="89">
        <v>-28.87</v>
      </c>
      <c r="AD14" s="90"/>
      <c r="AE14" s="89">
        <v>-28.87</v>
      </c>
      <c r="AF14" s="90"/>
      <c r="AG14" s="89">
        <v>0</v>
      </c>
      <c r="AH14" s="90"/>
      <c r="AI14" s="59"/>
    </row>
    <row r="15" spans="1:35" ht="112.8" customHeight="1" outlineLevel="3" x14ac:dyDescent="0.3">
      <c r="A15" s="97" t="s">
        <v>352</v>
      </c>
      <c r="B15" s="61" t="s">
        <v>429</v>
      </c>
      <c r="C15" s="225" t="s">
        <v>352</v>
      </c>
      <c r="D15" s="99"/>
      <c r="E15" s="98"/>
      <c r="F15" s="98"/>
      <c r="G15" s="98"/>
      <c r="H15" s="98"/>
      <c r="I15" s="98"/>
      <c r="J15" s="98"/>
      <c r="K15" s="98"/>
      <c r="L15" s="98"/>
      <c r="M15" s="100">
        <v>0</v>
      </c>
      <c r="N15" s="100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300</v>
      </c>
      <c r="X15" s="103">
        <v>300</v>
      </c>
      <c r="Y15" s="103">
        <v>0</v>
      </c>
      <c r="Z15" s="103">
        <v>300</v>
      </c>
      <c r="AA15" s="103">
        <v>300</v>
      </c>
      <c r="AB15" s="94">
        <v>300</v>
      </c>
      <c r="AC15" s="89">
        <v>-300</v>
      </c>
      <c r="AD15" s="90"/>
      <c r="AE15" s="89">
        <v>-300</v>
      </c>
      <c r="AF15" s="90"/>
      <c r="AG15" s="89">
        <v>0</v>
      </c>
      <c r="AH15" s="90"/>
      <c r="AI15" s="59"/>
    </row>
    <row r="16" spans="1:35" ht="48.6" customHeight="1" outlineLevel="3" x14ac:dyDescent="0.3">
      <c r="A16" s="97" t="s">
        <v>353</v>
      </c>
      <c r="B16" s="61" t="s">
        <v>430</v>
      </c>
      <c r="C16" s="225" t="s">
        <v>353</v>
      </c>
      <c r="D16" s="99"/>
      <c r="E16" s="98"/>
      <c r="F16" s="98"/>
      <c r="G16" s="98"/>
      <c r="H16" s="98"/>
      <c r="I16" s="98"/>
      <c r="J16" s="98"/>
      <c r="K16" s="98"/>
      <c r="L16" s="98"/>
      <c r="M16" s="100">
        <v>0</v>
      </c>
      <c r="N16" s="100">
        <v>0</v>
      </c>
      <c r="O16" s="103">
        <v>49000</v>
      </c>
      <c r="P16" s="103">
        <v>49000</v>
      </c>
      <c r="Q16" s="103">
        <v>49000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107241.60000000001</v>
      </c>
      <c r="X16" s="103">
        <v>107241.60000000001</v>
      </c>
      <c r="Y16" s="103">
        <v>0</v>
      </c>
      <c r="Z16" s="103">
        <v>107241.60000000001</v>
      </c>
      <c r="AA16" s="103">
        <v>107241.60000000001</v>
      </c>
      <c r="AB16" s="94">
        <v>107241.60000000001</v>
      </c>
      <c r="AC16" s="89">
        <v>-58241.599999999999</v>
      </c>
      <c r="AD16" s="90">
        <v>2.1886040816326529</v>
      </c>
      <c r="AE16" s="89">
        <v>-58241.599999999999</v>
      </c>
      <c r="AF16" s="90">
        <v>2.1886040816326529</v>
      </c>
      <c r="AG16" s="89">
        <v>0</v>
      </c>
      <c r="AH16" s="90"/>
      <c r="AI16" s="59"/>
    </row>
    <row r="17" spans="1:35" ht="63.6" customHeight="1" outlineLevel="3" x14ac:dyDescent="0.3">
      <c r="A17" s="97" t="s">
        <v>354</v>
      </c>
      <c r="B17" s="61" t="s">
        <v>431</v>
      </c>
      <c r="C17" s="225" t="s">
        <v>354</v>
      </c>
      <c r="D17" s="99"/>
      <c r="E17" s="98"/>
      <c r="F17" s="98"/>
      <c r="G17" s="98"/>
      <c r="H17" s="98"/>
      <c r="I17" s="98"/>
      <c r="J17" s="98"/>
      <c r="K17" s="98"/>
      <c r="L17" s="98"/>
      <c r="M17" s="100">
        <v>0</v>
      </c>
      <c r="N17" s="100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8.4</v>
      </c>
      <c r="X17" s="103">
        <v>8.4</v>
      </c>
      <c r="Y17" s="103">
        <v>0</v>
      </c>
      <c r="Z17" s="103">
        <v>8.4</v>
      </c>
      <c r="AA17" s="103">
        <v>8.4</v>
      </c>
      <c r="AB17" s="94">
        <v>8.4</v>
      </c>
      <c r="AC17" s="89">
        <v>-8.4</v>
      </c>
      <c r="AD17" s="90"/>
      <c r="AE17" s="89">
        <v>-8.4</v>
      </c>
      <c r="AF17" s="90"/>
      <c r="AG17" s="89">
        <v>0</v>
      </c>
      <c r="AH17" s="90"/>
      <c r="AI17" s="59"/>
    </row>
    <row r="18" spans="1:35" ht="46.8" customHeight="1" outlineLevel="3" x14ac:dyDescent="0.3">
      <c r="A18" s="97" t="s">
        <v>355</v>
      </c>
      <c r="B18" s="61" t="s">
        <v>432</v>
      </c>
      <c r="C18" s="225" t="s">
        <v>355</v>
      </c>
      <c r="D18" s="99"/>
      <c r="E18" s="98"/>
      <c r="F18" s="98"/>
      <c r="G18" s="98"/>
      <c r="H18" s="98"/>
      <c r="I18" s="98"/>
      <c r="J18" s="98"/>
      <c r="K18" s="98"/>
      <c r="L18" s="98"/>
      <c r="M18" s="100">
        <v>0</v>
      </c>
      <c r="N18" s="100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1502</v>
      </c>
      <c r="X18" s="103">
        <v>1502</v>
      </c>
      <c r="Y18" s="103">
        <v>0</v>
      </c>
      <c r="Z18" s="103">
        <v>1502</v>
      </c>
      <c r="AA18" s="103">
        <v>1502</v>
      </c>
      <c r="AB18" s="94">
        <v>1502</v>
      </c>
      <c r="AC18" s="89">
        <v>-1502</v>
      </c>
      <c r="AD18" s="90"/>
      <c r="AE18" s="89">
        <v>-1502</v>
      </c>
      <c r="AF18" s="90"/>
      <c r="AG18" s="89">
        <v>0</v>
      </c>
      <c r="AH18" s="90"/>
      <c r="AI18" s="59"/>
    </row>
    <row r="19" spans="1:35" ht="46.8" outlineLevel="1" x14ac:dyDescent="0.3">
      <c r="A19" s="97" t="s">
        <v>356</v>
      </c>
      <c r="B19" s="61" t="s">
        <v>433</v>
      </c>
      <c r="C19" s="225" t="s">
        <v>356</v>
      </c>
      <c r="D19" s="99"/>
      <c r="E19" s="98"/>
      <c r="F19" s="98"/>
      <c r="G19" s="98"/>
      <c r="H19" s="98"/>
      <c r="I19" s="98"/>
      <c r="J19" s="98"/>
      <c r="K19" s="98"/>
      <c r="L19" s="98"/>
      <c r="M19" s="100">
        <v>0</v>
      </c>
      <c r="N19" s="100">
        <v>0</v>
      </c>
      <c r="O19" s="103">
        <v>209132</v>
      </c>
      <c r="P19" s="103">
        <v>209132</v>
      </c>
      <c r="Q19" s="103">
        <v>209132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105246.35</v>
      </c>
      <c r="X19" s="103">
        <v>105246.35</v>
      </c>
      <c r="Y19" s="103">
        <v>0</v>
      </c>
      <c r="Z19" s="103">
        <v>105246.35</v>
      </c>
      <c r="AA19" s="103">
        <v>105246.35</v>
      </c>
      <c r="AB19" s="94">
        <v>105246.35</v>
      </c>
      <c r="AC19" s="89">
        <v>103885.65</v>
      </c>
      <c r="AD19" s="90">
        <v>0.50325320849989486</v>
      </c>
      <c r="AE19" s="89">
        <v>103885.65</v>
      </c>
      <c r="AF19" s="90">
        <v>0.50325320849989486</v>
      </c>
      <c r="AG19" s="89">
        <v>0</v>
      </c>
      <c r="AH19" s="90"/>
      <c r="AI19" s="59"/>
    </row>
    <row r="20" spans="1:35" ht="32.4" customHeight="1" outlineLevel="2" x14ac:dyDescent="0.3">
      <c r="A20" s="97" t="s">
        <v>357</v>
      </c>
      <c r="B20" s="61" t="s">
        <v>434</v>
      </c>
      <c r="C20" s="225" t="s">
        <v>357</v>
      </c>
      <c r="D20" s="99"/>
      <c r="E20" s="98"/>
      <c r="F20" s="98"/>
      <c r="G20" s="98"/>
      <c r="H20" s="98"/>
      <c r="I20" s="98"/>
      <c r="J20" s="98"/>
      <c r="K20" s="98"/>
      <c r="L20" s="98"/>
      <c r="M20" s="100">
        <v>0</v>
      </c>
      <c r="N20" s="100">
        <v>0</v>
      </c>
      <c r="O20" s="103">
        <v>209132</v>
      </c>
      <c r="P20" s="103">
        <v>209132</v>
      </c>
      <c r="Q20" s="103">
        <v>209132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105246.35</v>
      </c>
      <c r="X20" s="103">
        <v>105246.35</v>
      </c>
      <c r="Y20" s="103">
        <v>0</v>
      </c>
      <c r="Z20" s="103">
        <v>105246.35</v>
      </c>
      <c r="AA20" s="103">
        <v>105246.35</v>
      </c>
      <c r="AB20" s="94">
        <v>105246.35</v>
      </c>
      <c r="AC20" s="89">
        <v>103885.65</v>
      </c>
      <c r="AD20" s="90">
        <v>0.50325320849989486</v>
      </c>
      <c r="AE20" s="89">
        <v>103885.65</v>
      </c>
      <c r="AF20" s="90">
        <v>0.50325320849989486</v>
      </c>
      <c r="AG20" s="89">
        <v>0</v>
      </c>
      <c r="AH20" s="90"/>
      <c r="AI20" s="59"/>
    </row>
    <row r="21" spans="1:35" ht="46.8" outlineLevel="3" x14ac:dyDescent="0.3">
      <c r="A21" s="97" t="s">
        <v>358</v>
      </c>
      <c r="B21" s="61" t="s">
        <v>435</v>
      </c>
      <c r="C21" s="225" t="s">
        <v>358</v>
      </c>
      <c r="D21" s="99"/>
      <c r="E21" s="98"/>
      <c r="F21" s="98"/>
      <c r="G21" s="98"/>
      <c r="H21" s="98"/>
      <c r="I21" s="98"/>
      <c r="J21" s="98"/>
      <c r="K21" s="98"/>
      <c r="L21" s="98"/>
      <c r="M21" s="100">
        <v>0</v>
      </c>
      <c r="N21" s="100">
        <v>0</v>
      </c>
      <c r="O21" s="103">
        <v>85023</v>
      </c>
      <c r="P21" s="103">
        <v>85023</v>
      </c>
      <c r="Q21" s="103">
        <v>85023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45611.54</v>
      </c>
      <c r="X21" s="103">
        <v>45611.54</v>
      </c>
      <c r="Y21" s="103">
        <v>0</v>
      </c>
      <c r="Z21" s="103">
        <v>45611.54</v>
      </c>
      <c r="AA21" s="103">
        <v>45611.54</v>
      </c>
      <c r="AB21" s="94">
        <v>45611.54</v>
      </c>
      <c r="AC21" s="89">
        <v>39411.46</v>
      </c>
      <c r="AD21" s="90">
        <v>0.53646119285369842</v>
      </c>
      <c r="AE21" s="89">
        <v>39411.46</v>
      </c>
      <c r="AF21" s="90">
        <v>0.53646119285369842</v>
      </c>
      <c r="AG21" s="89">
        <v>0</v>
      </c>
      <c r="AH21" s="90"/>
      <c r="AI21" s="59"/>
    </row>
    <row r="22" spans="1:35" ht="64.8" customHeight="1" outlineLevel="3" x14ac:dyDescent="0.3">
      <c r="A22" s="97" t="s">
        <v>359</v>
      </c>
      <c r="B22" s="61" t="s">
        <v>436</v>
      </c>
      <c r="C22" s="225" t="s">
        <v>359</v>
      </c>
      <c r="D22" s="99"/>
      <c r="E22" s="98"/>
      <c r="F22" s="98"/>
      <c r="G22" s="98"/>
      <c r="H22" s="98"/>
      <c r="I22" s="98"/>
      <c r="J22" s="98"/>
      <c r="K22" s="98"/>
      <c r="L22" s="98"/>
      <c r="M22" s="100">
        <v>0</v>
      </c>
      <c r="N22" s="100">
        <v>0</v>
      </c>
      <c r="O22" s="103">
        <v>900</v>
      </c>
      <c r="P22" s="103">
        <v>900</v>
      </c>
      <c r="Q22" s="103">
        <v>900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345.78</v>
      </c>
      <c r="X22" s="103">
        <v>345.78</v>
      </c>
      <c r="Y22" s="103">
        <v>0</v>
      </c>
      <c r="Z22" s="103">
        <v>345.78</v>
      </c>
      <c r="AA22" s="103">
        <v>345.78</v>
      </c>
      <c r="AB22" s="94">
        <v>345.78</v>
      </c>
      <c r="AC22" s="89">
        <v>554.22</v>
      </c>
      <c r="AD22" s="90">
        <v>0.38419999999999999</v>
      </c>
      <c r="AE22" s="89">
        <v>554.22</v>
      </c>
      <c r="AF22" s="90">
        <v>0.38419999999999999</v>
      </c>
      <c r="AG22" s="89">
        <v>0</v>
      </c>
      <c r="AH22" s="90"/>
      <c r="AI22" s="59"/>
    </row>
    <row r="23" spans="1:35" ht="63" customHeight="1" outlineLevel="3" x14ac:dyDescent="0.3">
      <c r="A23" s="97" t="s">
        <v>360</v>
      </c>
      <c r="B23" s="61" t="s">
        <v>437</v>
      </c>
      <c r="C23" s="225" t="s">
        <v>360</v>
      </c>
      <c r="D23" s="99"/>
      <c r="E23" s="98"/>
      <c r="F23" s="98"/>
      <c r="G23" s="98"/>
      <c r="H23" s="98"/>
      <c r="I23" s="98"/>
      <c r="J23" s="98"/>
      <c r="K23" s="98"/>
      <c r="L23" s="98"/>
      <c r="M23" s="100">
        <v>0</v>
      </c>
      <c r="N23" s="100">
        <v>0</v>
      </c>
      <c r="O23" s="103">
        <v>139557</v>
      </c>
      <c r="P23" s="103">
        <v>139557</v>
      </c>
      <c r="Q23" s="103">
        <v>139557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68765.759999999995</v>
      </c>
      <c r="X23" s="103">
        <v>68765.759999999995</v>
      </c>
      <c r="Y23" s="103">
        <v>0</v>
      </c>
      <c r="Z23" s="103">
        <v>68765.759999999995</v>
      </c>
      <c r="AA23" s="103">
        <v>68765.759999999995</v>
      </c>
      <c r="AB23" s="94">
        <v>68765.759999999995</v>
      </c>
      <c r="AC23" s="89">
        <v>70791.240000000005</v>
      </c>
      <c r="AD23" s="90">
        <v>0.49274318020593738</v>
      </c>
      <c r="AE23" s="89">
        <v>70791.240000000005</v>
      </c>
      <c r="AF23" s="90">
        <v>0.49274318020593738</v>
      </c>
      <c r="AG23" s="89">
        <v>0</v>
      </c>
      <c r="AH23" s="90"/>
      <c r="AI23" s="59"/>
    </row>
    <row r="24" spans="1:35" ht="62.4" customHeight="1" outlineLevel="3" x14ac:dyDescent="0.3">
      <c r="A24" s="97" t="s">
        <v>361</v>
      </c>
      <c r="B24" s="61" t="s">
        <v>438</v>
      </c>
      <c r="C24" s="225" t="s">
        <v>361</v>
      </c>
      <c r="D24" s="99"/>
      <c r="E24" s="98"/>
      <c r="F24" s="98"/>
      <c r="G24" s="98"/>
      <c r="H24" s="98"/>
      <c r="I24" s="98"/>
      <c r="J24" s="98"/>
      <c r="K24" s="98"/>
      <c r="L24" s="98"/>
      <c r="M24" s="100">
        <v>0</v>
      </c>
      <c r="N24" s="100">
        <v>0</v>
      </c>
      <c r="O24" s="103">
        <v>-16348</v>
      </c>
      <c r="P24" s="103">
        <v>-16348</v>
      </c>
      <c r="Q24" s="103">
        <v>-16348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-9476.73</v>
      </c>
      <c r="X24" s="103">
        <v>-9476.73</v>
      </c>
      <c r="Y24" s="103">
        <v>0</v>
      </c>
      <c r="Z24" s="103">
        <v>-9476.73</v>
      </c>
      <c r="AA24" s="103">
        <v>-9476.73</v>
      </c>
      <c r="AB24" s="94">
        <v>-9476.73</v>
      </c>
      <c r="AC24" s="89">
        <v>-6871.27</v>
      </c>
      <c r="AD24" s="90">
        <v>0.57968742353804747</v>
      </c>
      <c r="AE24" s="89">
        <v>-6871.27</v>
      </c>
      <c r="AF24" s="90">
        <v>0.57968742353804747</v>
      </c>
      <c r="AG24" s="89">
        <v>0</v>
      </c>
      <c r="AH24" s="90"/>
      <c r="AI24" s="59"/>
    </row>
    <row r="25" spans="1:35" outlineLevel="1" x14ac:dyDescent="0.3">
      <c r="A25" s="97" t="s">
        <v>362</v>
      </c>
      <c r="B25" s="61" t="s">
        <v>439</v>
      </c>
      <c r="C25" s="225" t="s">
        <v>362</v>
      </c>
      <c r="D25" s="99"/>
      <c r="E25" s="98"/>
      <c r="F25" s="98"/>
      <c r="G25" s="98"/>
      <c r="H25" s="98"/>
      <c r="I25" s="98"/>
      <c r="J25" s="98"/>
      <c r="K25" s="98"/>
      <c r="L25" s="98"/>
      <c r="M25" s="100">
        <v>0</v>
      </c>
      <c r="N25" s="100">
        <v>0</v>
      </c>
      <c r="O25" s="103">
        <v>10058090</v>
      </c>
      <c r="P25" s="103">
        <v>10058090</v>
      </c>
      <c r="Q25" s="103">
        <v>10058090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4094639.16</v>
      </c>
      <c r="X25" s="103">
        <v>4094639.16</v>
      </c>
      <c r="Y25" s="103">
        <v>0</v>
      </c>
      <c r="Z25" s="103">
        <v>4094639.16</v>
      </c>
      <c r="AA25" s="103">
        <v>4094639.16</v>
      </c>
      <c r="AB25" s="94">
        <v>4094639.16</v>
      </c>
      <c r="AC25" s="89">
        <v>5963450.8399999999</v>
      </c>
      <c r="AD25" s="90">
        <v>0.40709907745904045</v>
      </c>
      <c r="AE25" s="89">
        <v>5963450.8399999999</v>
      </c>
      <c r="AF25" s="90">
        <v>0.40709907745904045</v>
      </c>
      <c r="AG25" s="89">
        <v>0</v>
      </c>
      <c r="AH25" s="90"/>
      <c r="AI25" s="59"/>
    </row>
    <row r="26" spans="1:35" ht="33" customHeight="1" outlineLevel="2" x14ac:dyDescent="0.3">
      <c r="A26" s="97" t="s">
        <v>363</v>
      </c>
      <c r="B26" s="61" t="s">
        <v>440</v>
      </c>
      <c r="C26" s="225" t="s">
        <v>363</v>
      </c>
      <c r="D26" s="99"/>
      <c r="E26" s="98"/>
      <c r="F26" s="98"/>
      <c r="G26" s="98"/>
      <c r="H26" s="98"/>
      <c r="I26" s="98"/>
      <c r="J26" s="98"/>
      <c r="K26" s="98"/>
      <c r="L26" s="98"/>
      <c r="M26" s="100">
        <v>0</v>
      </c>
      <c r="N26" s="100">
        <v>0</v>
      </c>
      <c r="O26" s="103">
        <v>10058090</v>
      </c>
      <c r="P26" s="103">
        <v>10058090</v>
      </c>
      <c r="Q26" s="103">
        <v>10058090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4094639.16</v>
      </c>
      <c r="X26" s="103">
        <v>4094639.16</v>
      </c>
      <c r="Y26" s="103">
        <v>0</v>
      </c>
      <c r="Z26" s="103">
        <v>4094639.16</v>
      </c>
      <c r="AA26" s="103">
        <v>4094639.16</v>
      </c>
      <c r="AB26" s="94">
        <v>4094639.16</v>
      </c>
      <c r="AC26" s="89">
        <v>5963450.8399999999</v>
      </c>
      <c r="AD26" s="90">
        <v>0.40709907745904045</v>
      </c>
      <c r="AE26" s="89">
        <v>5963450.8399999999</v>
      </c>
      <c r="AF26" s="90">
        <v>0.40709907745904045</v>
      </c>
      <c r="AG26" s="89">
        <v>0</v>
      </c>
      <c r="AH26" s="90"/>
      <c r="AI26" s="59"/>
    </row>
    <row r="27" spans="1:35" ht="30" customHeight="1" outlineLevel="3" x14ac:dyDescent="0.3">
      <c r="A27" s="97" t="s">
        <v>364</v>
      </c>
      <c r="B27" s="61" t="s">
        <v>441</v>
      </c>
      <c r="C27" s="225" t="s">
        <v>364</v>
      </c>
      <c r="D27" s="99"/>
      <c r="E27" s="98"/>
      <c r="F27" s="98"/>
      <c r="G27" s="98"/>
      <c r="H27" s="98"/>
      <c r="I27" s="98"/>
      <c r="J27" s="98"/>
      <c r="K27" s="98"/>
      <c r="L27" s="98"/>
      <c r="M27" s="100">
        <v>0</v>
      </c>
      <c r="N27" s="100">
        <v>0</v>
      </c>
      <c r="O27" s="103">
        <v>7437390</v>
      </c>
      <c r="P27" s="103">
        <v>7437390</v>
      </c>
      <c r="Q27" s="103">
        <v>7437390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3263090.75</v>
      </c>
      <c r="X27" s="103">
        <v>3263090.75</v>
      </c>
      <c r="Y27" s="103">
        <v>0</v>
      </c>
      <c r="Z27" s="103">
        <v>3263090.75</v>
      </c>
      <c r="AA27" s="103">
        <v>3263090.75</v>
      </c>
      <c r="AB27" s="94">
        <v>3263090.75</v>
      </c>
      <c r="AC27" s="89">
        <v>4174299.25</v>
      </c>
      <c r="AD27" s="90">
        <v>0.43874137970443933</v>
      </c>
      <c r="AE27" s="89">
        <v>4174299.25</v>
      </c>
      <c r="AF27" s="90">
        <v>0.43874137970443933</v>
      </c>
      <c r="AG27" s="89">
        <v>0</v>
      </c>
      <c r="AH27" s="90"/>
      <c r="AI27" s="59"/>
    </row>
    <row r="28" spans="1:35" ht="48.6" customHeight="1" outlineLevel="3" x14ac:dyDescent="0.3">
      <c r="A28" s="97" t="s">
        <v>365</v>
      </c>
      <c r="B28" s="61" t="s">
        <v>442</v>
      </c>
      <c r="C28" s="225" t="s">
        <v>365</v>
      </c>
      <c r="D28" s="99"/>
      <c r="E28" s="98"/>
      <c r="F28" s="98"/>
      <c r="G28" s="98"/>
      <c r="H28" s="98"/>
      <c r="I28" s="98"/>
      <c r="J28" s="98"/>
      <c r="K28" s="98"/>
      <c r="L28" s="98"/>
      <c r="M28" s="100">
        <v>0</v>
      </c>
      <c r="N28" s="100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32155.51</v>
      </c>
      <c r="X28" s="103">
        <v>32155.51</v>
      </c>
      <c r="Y28" s="103">
        <v>0</v>
      </c>
      <c r="Z28" s="103">
        <v>32155.51</v>
      </c>
      <c r="AA28" s="103">
        <v>32155.51</v>
      </c>
      <c r="AB28" s="94">
        <v>32155.51</v>
      </c>
      <c r="AC28" s="89">
        <v>-32155.51</v>
      </c>
      <c r="AD28" s="90"/>
      <c r="AE28" s="89">
        <v>-32155.51</v>
      </c>
      <c r="AF28" s="90"/>
      <c r="AG28" s="89">
        <v>0</v>
      </c>
      <c r="AH28" s="90"/>
      <c r="AI28" s="59"/>
    </row>
    <row r="29" spans="1:35" ht="46.2" customHeight="1" outlineLevel="3" x14ac:dyDescent="0.3">
      <c r="A29" s="97" t="s">
        <v>366</v>
      </c>
      <c r="B29" s="61" t="s">
        <v>443</v>
      </c>
      <c r="C29" s="225" t="s">
        <v>366</v>
      </c>
      <c r="D29" s="99"/>
      <c r="E29" s="98"/>
      <c r="F29" s="98"/>
      <c r="G29" s="98"/>
      <c r="H29" s="98"/>
      <c r="I29" s="98"/>
      <c r="J29" s="98"/>
      <c r="K29" s="98"/>
      <c r="L29" s="98"/>
      <c r="M29" s="100">
        <v>0</v>
      </c>
      <c r="N29" s="100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6679.75</v>
      </c>
      <c r="X29" s="103">
        <v>6679.75</v>
      </c>
      <c r="Y29" s="103">
        <v>0</v>
      </c>
      <c r="Z29" s="103">
        <v>6679.75</v>
      </c>
      <c r="AA29" s="103">
        <v>6679.75</v>
      </c>
      <c r="AB29" s="94">
        <v>6679.75</v>
      </c>
      <c r="AC29" s="89">
        <v>-6679.75</v>
      </c>
      <c r="AD29" s="90"/>
      <c r="AE29" s="89">
        <v>-6679.75</v>
      </c>
      <c r="AF29" s="90"/>
      <c r="AG29" s="89">
        <v>0</v>
      </c>
      <c r="AH29" s="90"/>
      <c r="AI29" s="59"/>
    </row>
    <row r="30" spans="1:35" ht="47.4" customHeight="1" outlineLevel="3" x14ac:dyDescent="0.3">
      <c r="A30" s="97" t="s">
        <v>367</v>
      </c>
      <c r="B30" s="61" t="s">
        <v>443</v>
      </c>
      <c r="C30" s="225" t="s">
        <v>367</v>
      </c>
      <c r="D30" s="99"/>
      <c r="E30" s="98"/>
      <c r="F30" s="98"/>
      <c r="G30" s="98"/>
      <c r="H30" s="98"/>
      <c r="I30" s="98"/>
      <c r="J30" s="98"/>
      <c r="K30" s="98"/>
      <c r="L30" s="98"/>
      <c r="M30" s="100">
        <v>0</v>
      </c>
      <c r="N30" s="100">
        <v>0</v>
      </c>
      <c r="O30" s="103">
        <v>2620700</v>
      </c>
      <c r="P30" s="103">
        <v>2620700</v>
      </c>
      <c r="Q30" s="103">
        <v>2620700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788691.54</v>
      </c>
      <c r="X30" s="103">
        <v>788691.54</v>
      </c>
      <c r="Y30" s="103">
        <v>0</v>
      </c>
      <c r="Z30" s="103">
        <v>788691.54</v>
      </c>
      <c r="AA30" s="103">
        <v>788691.54</v>
      </c>
      <c r="AB30" s="94">
        <v>788691.54</v>
      </c>
      <c r="AC30" s="89">
        <v>1832008.46</v>
      </c>
      <c r="AD30" s="90">
        <v>0.30094689968329075</v>
      </c>
      <c r="AE30" s="89">
        <v>1832008.46</v>
      </c>
      <c r="AF30" s="90">
        <v>0.30094689968329075</v>
      </c>
      <c r="AG30" s="89">
        <v>0</v>
      </c>
      <c r="AH30" s="90"/>
      <c r="AI30" s="59"/>
    </row>
    <row r="31" spans="1:35" ht="51" customHeight="1" outlineLevel="3" x14ac:dyDescent="0.3">
      <c r="A31" s="97" t="s">
        <v>368</v>
      </c>
      <c r="B31" s="61" t="s">
        <v>444</v>
      </c>
      <c r="C31" s="225" t="s">
        <v>368</v>
      </c>
      <c r="D31" s="99"/>
      <c r="E31" s="98"/>
      <c r="F31" s="98"/>
      <c r="G31" s="98"/>
      <c r="H31" s="98"/>
      <c r="I31" s="98"/>
      <c r="J31" s="98"/>
      <c r="K31" s="98"/>
      <c r="L31" s="98"/>
      <c r="M31" s="100">
        <v>0</v>
      </c>
      <c r="N31" s="100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2907.34</v>
      </c>
      <c r="X31" s="103">
        <v>2907.34</v>
      </c>
      <c r="Y31" s="103">
        <v>0</v>
      </c>
      <c r="Z31" s="103">
        <v>2907.34</v>
      </c>
      <c r="AA31" s="103">
        <v>2907.34</v>
      </c>
      <c r="AB31" s="94">
        <v>2907.34</v>
      </c>
      <c r="AC31" s="89">
        <v>-2907.34</v>
      </c>
      <c r="AD31" s="90"/>
      <c r="AE31" s="89">
        <v>-2907.34</v>
      </c>
      <c r="AF31" s="90"/>
      <c r="AG31" s="89">
        <v>0</v>
      </c>
      <c r="AH31" s="90"/>
      <c r="AI31" s="59"/>
    </row>
    <row r="32" spans="1:35" ht="48" customHeight="1" outlineLevel="3" x14ac:dyDescent="0.3">
      <c r="A32" s="97" t="s">
        <v>369</v>
      </c>
      <c r="B32" s="61" t="s">
        <v>443</v>
      </c>
      <c r="C32" s="225" t="s">
        <v>369</v>
      </c>
      <c r="D32" s="99"/>
      <c r="E32" s="98"/>
      <c r="F32" s="98"/>
      <c r="G32" s="98"/>
      <c r="H32" s="98"/>
      <c r="I32" s="98"/>
      <c r="J32" s="98"/>
      <c r="K32" s="98"/>
      <c r="L32" s="98"/>
      <c r="M32" s="100">
        <v>0</v>
      </c>
      <c r="N32" s="100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1114.27</v>
      </c>
      <c r="X32" s="103">
        <v>1114.27</v>
      </c>
      <c r="Y32" s="103">
        <v>0</v>
      </c>
      <c r="Z32" s="103">
        <v>1114.27</v>
      </c>
      <c r="AA32" s="103">
        <v>1114.27</v>
      </c>
      <c r="AB32" s="94">
        <v>1114.27</v>
      </c>
      <c r="AC32" s="89">
        <v>-1114.27</v>
      </c>
      <c r="AD32" s="90"/>
      <c r="AE32" s="89">
        <v>-1114.27</v>
      </c>
      <c r="AF32" s="90"/>
      <c r="AG32" s="89">
        <v>0</v>
      </c>
      <c r="AH32" s="90"/>
      <c r="AI32" s="59"/>
    </row>
    <row r="33" spans="1:35" outlineLevel="1" x14ac:dyDescent="0.3">
      <c r="A33" s="97" t="s">
        <v>370</v>
      </c>
      <c r="B33" s="61" t="s">
        <v>445</v>
      </c>
      <c r="C33" s="225" t="s">
        <v>370</v>
      </c>
      <c r="D33" s="99"/>
      <c r="E33" s="98"/>
      <c r="F33" s="98"/>
      <c r="G33" s="98"/>
      <c r="H33" s="98"/>
      <c r="I33" s="98"/>
      <c r="J33" s="98"/>
      <c r="K33" s="98"/>
      <c r="L33" s="98"/>
      <c r="M33" s="100">
        <v>0</v>
      </c>
      <c r="N33" s="100">
        <v>800000</v>
      </c>
      <c r="O33" s="103">
        <v>8736000</v>
      </c>
      <c r="P33" s="103">
        <v>8736000</v>
      </c>
      <c r="Q33" s="103">
        <v>8736000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3197525.11</v>
      </c>
      <c r="X33" s="103">
        <v>3197525.11</v>
      </c>
      <c r="Y33" s="103">
        <v>0</v>
      </c>
      <c r="Z33" s="103">
        <v>3197525.11</v>
      </c>
      <c r="AA33" s="103">
        <v>3197525.11</v>
      </c>
      <c r="AB33" s="94">
        <v>3197525.11</v>
      </c>
      <c r="AC33" s="89">
        <v>5538474.8899999997</v>
      </c>
      <c r="AD33" s="90">
        <v>0.36601706845238097</v>
      </c>
      <c r="AE33" s="89">
        <v>5538474.8899999997</v>
      </c>
      <c r="AF33" s="90">
        <v>0.36601706845238097</v>
      </c>
      <c r="AG33" s="89">
        <v>0</v>
      </c>
      <c r="AH33" s="90"/>
      <c r="AI33" s="59"/>
    </row>
    <row r="34" spans="1:35" outlineLevel="2" x14ac:dyDescent="0.3">
      <c r="A34" s="97" t="s">
        <v>371</v>
      </c>
      <c r="B34" s="61" t="s">
        <v>446</v>
      </c>
      <c r="C34" s="225" t="s">
        <v>371</v>
      </c>
      <c r="D34" s="99"/>
      <c r="E34" s="98"/>
      <c r="F34" s="98"/>
      <c r="G34" s="98"/>
      <c r="H34" s="98"/>
      <c r="I34" s="98"/>
      <c r="J34" s="98"/>
      <c r="K34" s="98"/>
      <c r="L34" s="98"/>
      <c r="M34" s="100">
        <v>0</v>
      </c>
      <c r="N34" s="100">
        <v>200000</v>
      </c>
      <c r="O34" s="103">
        <v>836000</v>
      </c>
      <c r="P34" s="103">
        <v>836000</v>
      </c>
      <c r="Q34" s="103">
        <v>836000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106655.47</v>
      </c>
      <c r="X34" s="103">
        <v>106655.47</v>
      </c>
      <c r="Y34" s="103">
        <v>0</v>
      </c>
      <c r="Z34" s="103">
        <v>106655.47</v>
      </c>
      <c r="AA34" s="103">
        <v>106655.47</v>
      </c>
      <c r="AB34" s="94">
        <v>106655.47</v>
      </c>
      <c r="AC34" s="89">
        <v>729344.53</v>
      </c>
      <c r="AD34" s="90">
        <v>0.12757831339712919</v>
      </c>
      <c r="AE34" s="89">
        <v>729344.53</v>
      </c>
      <c r="AF34" s="90">
        <v>0.12757831339712919</v>
      </c>
      <c r="AG34" s="89">
        <v>0</v>
      </c>
      <c r="AH34" s="90"/>
      <c r="AI34" s="59"/>
    </row>
    <row r="35" spans="1:35" ht="45.6" customHeight="1" outlineLevel="3" x14ac:dyDescent="0.3">
      <c r="A35" s="97" t="s">
        <v>372</v>
      </c>
      <c r="B35" s="61" t="s">
        <v>447</v>
      </c>
      <c r="C35" s="225" t="s">
        <v>372</v>
      </c>
      <c r="D35" s="99"/>
      <c r="E35" s="98"/>
      <c r="F35" s="98"/>
      <c r="G35" s="98"/>
      <c r="H35" s="98"/>
      <c r="I35" s="98"/>
      <c r="J35" s="98"/>
      <c r="K35" s="98"/>
      <c r="L35" s="98"/>
      <c r="M35" s="100">
        <v>0</v>
      </c>
      <c r="N35" s="100">
        <v>200000</v>
      </c>
      <c r="O35" s="103">
        <v>836000</v>
      </c>
      <c r="P35" s="103">
        <v>836000</v>
      </c>
      <c r="Q35" s="103">
        <v>836000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100121.39</v>
      </c>
      <c r="X35" s="103">
        <v>100121.39</v>
      </c>
      <c r="Y35" s="103">
        <v>0</v>
      </c>
      <c r="Z35" s="103">
        <v>100121.39</v>
      </c>
      <c r="AA35" s="103">
        <v>100121.39</v>
      </c>
      <c r="AB35" s="94">
        <v>100121.39</v>
      </c>
      <c r="AC35" s="89">
        <v>735878.61</v>
      </c>
      <c r="AD35" s="90">
        <v>0.11976242822966507</v>
      </c>
      <c r="AE35" s="89">
        <v>735878.61</v>
      </c>
      <c r="AF35" s="90">
        <v>0.11976242822966507</v>
      </c>
      <c r="AG35" s="89">
        <v>0</v>
      </c>
      <c r="AH35" s="90"/>
      <c r="AI35" s="59"/>
    </row>
    <row r="36" spans="1:35" ht="63.6" customHeight="1" outlineLevel="3" x14ac:dyDescent="0.3">
      <c r="A36" s="97" t="s">
        <v>373</v>
      </c>
      <c r="B36" s="61" t="s">
        <v>448</v>
      </c>
      <c r="C36" s="225" t="s">
        <v>373</v>
      </c>
      <c r="D36" s="99"/>
      <c r="E36" s="98"/>
      <c r="F36" s="98"/>
      <c r="G36" s="98"/>
      <c r="H36" s="98"/>
      <c r="I36" s="98"/>
      <c r="J36" s="98"/>
      <c r="K36" s="98"/>
      <c r="L36" s="98"/>
      <c r="M36" s="100">
        <v>0</v>
      </c>
      <c r="N36" s="100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6534.08</v>
      </c>
      <c r="X36" s="103">
        <v>6534.08</v>
      </c>
      <c r="Y36" s="103">
        <v>0</v>
      </c>
      <c r="Z36" s="103">
        <v>6534.08</v>
      </c>
      <c r="AA36" s="103">
        <v>6534.08</v>
      </c>
      <c r="AB36" s="94">
        <v>6534.08</v>
      </c>
      <c r="AC36" s="89">
        <v>-6534.08</v>
      </c>
      <c r="AD36" s="90"/>
      <c r="AE36" s="89">
        <v>-6534.08</v>
      </c>
      <c r="AF36" s="90"/>
      <c r="AG36" s="89">
        <v>0</v>
      </c>
      <c r="AH36" s="90"/>
      <c r="AI36" s="59"/>
    </row>
    <row r="37" spans="1:35" outlineLevel="2" x14ac:dyDescent="0.3">
      <c r="A37" s="97" t="s">
        <v>374</v>
      </c>
      <c r="B37" s="61" t="s">
        <v>449</v>
      </c>
      <c r="C37" s="225" t="s">
        <v>374</v>
      </c>
      <c r="D37" s="99"/>
      <c r="E37" s="98"/>
      <c r="F37" s="98"/>
      <c r="G37" s="98"/>
      <c r="H37" s="98"/>
      <c r="I37" s="98"/>
      <c r="J37" s="98"/>
      <c r="K37" s="98"/>
      <c r="L37" s="98"/>
      <c r="M37" s="100">
        <v>0</v>
      </c>
      <c r="N37" s="100">
        <v>600000</v>
      </c>
      <c r="O37" s="103">
        <v>7900000</v>
      </c>
      <c r="P37" s="103">
        <v>7900000</v>
      </c>
      <c r="Q37" s="103">
        <v>7900000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3090869.64</v>
      </c>
      <c r="X37" s="103">
        <v>3090869.64</v>
      </c>
      <c r="Y37" s="103">
        <v>0</v>
      </c>
      <c r="Z37" s="103">
        <v>3090869.64</v>
      </c>
      <c r="AA37" s="103">
        <v>3090869.64</v>
      </c>
      <c r="AB37" s="94">
        <v>3090869.64</v>
      </c>
      <c r="AC37" s="89">
        <v>4809130.3600000003</v>
      </c>
      <c r="AD37" s="90">
        <v>0.39124932151898734</v>
      </c>
      <c r="AE37" s="89">
        <v>4809130.3600000003</v>
      </c>
      <c r="AF37" s="90">
        <v>0.39124932151898734</v>
      </c>
      <c r="AG37" s="89">
        <v>0</v>
      </c>
      <c r="AH37" s="90"/>
      <c r="AI37" s="59"/>
    </row>
    <row r="38" spans="1:35" ht="31.2" customHeight="1" outlineLevel="3" x14ac:dyDescent="0.3">
      <c r="A38" s="97" t="s">
        <v>375</v>
      </c>
      <c r="B38" s="61" t="s">
        <v>450</v>
      </c>
      <c r="C38" s="225" t="s">
        <v>375</v>
      </c>
      <c r="D38" s="99"/>
      <c r="E38" s="98"/>
      <c r="F38" s="98"/>
      <c r="G38" s="98"/>
      <c r="H38" s="98"/>
      <c r="I38" s="98"/>
      <c r="J38" s="98"/>
      <c r="K38" s="98"/>
      <c r="L38" s="98"/>
      <c r="M38" s="100">
        <v>0</v>
      </c>
      <c r="N38" s="100">
        <v>-6500000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94">
        <v>0</v>
      </c>
      <c r="AC38" s="89">
        <v>0</v>
      </c>
      <c r="AD38" s="90"/>
      <c r="AE38" s="89">
        <v>0</v>
      </c>
      <c r="AF38" s="90"/>
      <c r="AG38" s="89">
        <v>0</v>
      </c>
      <c r="AH38" s="90"/>
      <c r="AI38" s="59"/>
    </row>
    <row r="39" spans="1:35" ht="33" customHeight="1" outlineLevel="3" x14ac:dyDescent="0.3">
      <c r="A39" s="97" t="s">
        <v>376</v>
      </c>
      <c r="B39" s="61" t="s">
        <v>451</v>
      </c>
      <c r="C39" s="225" t="s">
        <v>376</v>
      </c>
      <c r="D39" s="99"/>
      <c r="E39" s="98"/>
      <c r="F39" s="98"/>
      <c r="G39" s="98"/>
      <c r="H39" s="98"/>
      <c r="I39" s="98"/>
      <c r="J39" s="98"/>
      <c r="K39" s="98"/>
      <c r="L39" s="98"/>
      <c r="M39" s="100">
        <v>0</v>
      </c>
      <c r="N39" s="100">
        <v>6500000</v>
      </c>
      <c r="O39" s="103">
        <v>6500000</v>
      </c>
      <c r="P39" s="103">
        <v>6500000</v>
      </c>
      <c r="Q39" s="103">
        <v>6500000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2965306.27</v>
      </c>
      <c r="X39" s="103">
        <v>2965306.27</v>
      </c>
      <c r="Y39" s="103">
        <v>0</v>
      </c>
      <c r="Z39" s="103">
        <v>2965306.27</v>
      </c>
      <c r="AA39" s="103">
        <v>2965306.27</v>
      </c>
      <c r="AB39" s="94">
        <v>2965306.27</v>
      </c>
      <c r="AC39" s="89">
        <v>3534693.73</v>
      </c>
      <c r="AD39" s="90">
        <v>0.45620096461538462</v>
      </c>
      <c r="AE39" s="89">
        <v>3534693.73</v>
      </c>
      <c r="AF39" s="90">
        <v>0.45620096461538462</v>
      </c>
      <c r="AG39" s="89">
        <v>0</v>
      </c>
      <c r="AH39" s="90"/>
      <c r="AI39" s="59"/>
    </row>
    <row r="40" spans="1:35" ht="46.8" customHeight="1" outlineLevel="3" x14ac:dyDescent="0.3">
      <c r="A40" s="97" t="s">
        <v>377</v>
      </c>
      <c r="B40" s="61" t="s">
        <v>452</v>
      </c>
      <c r="C40" s="225" t="s">
        <v>377</v>
      </c>
      <c r="D40" s="99"/>
      <c r="E40" s="98"/>
      <c r="F40" s="98"/>
      <c r="G40" s="98"/>
      <c r="H40" s="98"/>
      <c r="I40" s="98"/>
      <c r="J40" s="98"/>
      <c r="K40" s="98"/>
      <c r="L40" s="98"/>
      <c r="M40" s="100">
        <v>0</v>
      </c>
      <c r="N40" s="100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11404.6</v>
      </c>
      <c r="X40" s="103">
        <v>11404.6</v>
      </c>
      <c r="Y40" s="103">
        <v>0</v>
      </c>
      <c r="Z40" s="103">
        <v>11404.6</v>
      </c>
      <c r="AA40" s="103">
        <v>11404.6</v>
      </c>
      <c r="AB40" s="94">
        <v>11404.6</v>
      </c>
      <c r="AC40" s="89">
        <v>-11404.6</v>
      </c>
      <c r="AD40" s="90"/>
      <c r="AE40" s="89">
        <v>-11404.6</v>
      </c>
      <c r="AF40" s="90"/>
      <c r="AG40" s="89">
        <v>0</v>
      </c>
      <c r="AH40" s="90"/>
      <c r="AI40" s="59"/>
    </row>
    <row r="41" spans="1:35" ht="33.6" customHeight="1" outlineLevel="3" x14ac:dyDescent="0.3">
      <c r="A41" s="97" t="s">
        <v>378</v>
      </c>
      <c r="B41" s="61" t="s">
        <v>453</v>
      </c>
      <c r="C41" s="225" t="s">
        <v>378</v>
      </c>
      <c r="D41" s="99"/>
      <c r="E41" s="98"/>
      <c r="F41" s="98"/>
      <c r="G41" s="98"/>
      <c r="H41" s="98"/>
      <c r="I41" s="98"/>
      <c r="J41" s="98"/>
      <c r="K41" s="98"/>
      <c r="L41" s="98"/>
      <c r="M41" s="100">
        <v>0</v>
      </c>
      <c r="N41" s="100">
        <v>-800000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94">
        <v>0</v>
      </c>
      <c r="AC41" s="89">
        <v>0</v>
      </c>
      <c r="AD41" s="90"/>
      <c r="AE41" s="89">
        <v>0</v>
      </c>
      <c r="AF41" s="90"/>
      <c r="AG41" s="89">
        <v>0</v>
      </c>
      <c r="AH41" s="90"/>
      <c r="AI41" s="59"/>
    </row>
    <row r="42" spans="1:35" ht="32.4" customHeight="1" outlineLevel="3" x14ac:dyDescent="0.3">
      <c r="A42" s="97" t="s">
        <v>379</v>
      </c>
      <c r="B42" s="61" t="s">
        <v>454</v>
      </c>
      <c r="C42" s="225" t="s">
        <v>379</v>
      </c>
      <c r="D42" s="99"/>
      <c r="E42" s="98"/>
      <c r="F42" s="98"/>
      <c r="G42" s="98"/>
      <c r="H42" s="98"/>
      <c r="I42" s="98"/>
      <c r="J42" s="98"/>
      <c r="K42" s="98"/>
      <c r="L42" s="98"/>
      <c r="M42" s="100">
        <v>0</v>
      </c>
      <c r="N42" s="100">
        <v>1400000</v>
      </c>
      <c r="O42" s="103">
        <v>1400000</v>
      </c>
      <c r="P42" s="103">
        <v>1400000</v>
      </c>
      <c r="Q42" s="103">
        <v>1400000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109011.28</v>
      </c>
      <c r="X42" s="103">
        <v>109011.28</v>
      </c>
      <c r="Y42" s="103">
        <v>0</v>
      </c>
      <c r="Z42" s="103">
        <v>109011.28</v>
      </c>
      <c r="AA42" s="103">
        <v>109011.28</v>
      </c>
      <c r="AB42" s="94">
        <v>109011.28</v>
      </c>
      <c r="AC42" s="89">
        <v>1290988.72</v>
      </c>
      <c r="AD42" s="90">
        <v>7.7865199999999996E-2</v>
      </c>
      <c r="AE42" s="89">
        <v>1290988.72</v>
      </c>
      <c r="AF42" s="90">
        <v>7.7865199999999996E-2</v>
      </c>
      <c r="AG42" s="89">
        <v>0</v>
      </c>
      <c r="AH42" s="90"/>
      <c r="AI42" s="59"/>
    </row>
    <row r="43" spans="1:35" ht="50.4" customHeight="1" outlineLevel="3" x14ac:dyDescent="0.3">
      <c r="A43" s="97" t="s">
        <v>380</v>
      </c>
      <c r="B43" s="61" t="s">
        <v>455</v>
      </c>
      <c r="C43" s="225" t="s">
        <v>380</v>
      </c>
      <c r="D43" s="99"/>
      <c r="E43" s="98"/>
      <c r="F43" s="98"/>
      <c r="G43" s="98"/>
      <c r="H43" s="98"/>
      <c r="I43" s="98"/>
      <c r="J43" s="98"/>
      <c r="K43" s="98"/>
      <c r="L43" s="98"/>
      <c r="M43" s="100">
        <v>0</v>
      </c>
      <c r="N43" s="100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5147.49</v>
      </c>
      <c r="X43" s="103">
        <v>5147.49</v>
      </c>
      <c r="Y43" s="103">
        <v>0</v>
      </c>
      <c r="Z43" s="103">
        <v>5147.49</v>
      </c>
      <c r="AA43" s="103">
        <v>5147.49</v>
      </c>
      <c r="AB43" s="94">
        <v>5147.49</v>
      </c>
      <c r="AC43" s="89">
        <v>-5147.49</v>
      </c>
      <c r="AD43" s="90"/>
      <c r="AE43" s="89">
        <v>-5147.49</v>
      </c>
      <c r="AF43" s="90"/>
      <c r="AG43" s="89">
        <v>0</v>
      </c>
      <c r="AH43" s="90"/>
      <c r="AI43" s="59"/>
    </row>
    <row r="44" spans="1:35" outlineLevel="1" x14ac:dyDescent="0.3">
      <c r="A44" s="97" t="s">
        <v>381</v>
      </c>
      <c r="B44" s="61" t="s">
        <v>456</v>
      </c>
      <c r="C44" s="225" t="s">
        <v>381</v>
      </c>
      <c r="D44" s="99"/>
      <c r="E44" s="98"/>
      <c r="F44" s="98"/>
      <c r="G44" s="98"/>
      <c r="H44" s="98"/>
      <c r="I44" s="98"/>
      <c r="J44" s="98"/>
      <c r="K44" s="98"/>
      <c r="L44" s="98"/>
      <c r="M44" s="100">
        <v>0</v>
      </c>
      <c r="N44" s="100">
        <v>0</v>
      </c>
      <c r="O44" s="103">
        <v>35000</v>
      </c>
      <c r="P44" s="103">
        <v>35000</v>
      </c>
      <c r="Q44" s="103">
        <v>35000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1010</v>
      </c>
      <c r="X44" s="103">
        <v>1010</v>
      </c>
      <c r="Y44" s="103">
        <v>0</v>
      </c>
      <c r="Z44" s="103">
        <v>1010</v>
      </c>
      <c r="AA44" s="103">
        <v>1010</v>
      </c>
      <c r="AB44" s="94">
        <v>1010</v>
      </c>
      <c r="AC44" s="89">
        <v>33990</v>
      </c>
      <c r="AD44" s="90">
        <v>2.8857142857142856E-2</v>
      </c>
      <c r="AE44" s="89">
        <v>33990</v>
      </c>
      <c r="AF44" s="90">
        <v>2.8857142857142856E-2</v>
      </c>
      <c r="AG44" s="89">
        <v>0</v>
      </c>
      <c r="AH44" s="90"/>
      <c r="AI44" s="59"/>
    </row>
    <row r="45" spans="1:35" ht="80.400000000000006" customHeight="1" outlineLevel="3" x14ac:dyDescent="0.3">
      <c r="A45" s="97" t="s">
        <v>382</v>
      </c>
      <c r="B45" s="61" t="s">
        <v>457</v>
      </c>
      <c r="C45" s="225" t="s">
        <v>382</v>
      </c>
      <c r="D45" s="99"/>
      <c r="E45" s="98"/>
      <c r="F45" s="98"/>
      <c r="G45" s="98"/>
      <c r="H45" s="98"/>
      <c r="I45" s="98"/>
      <c r="J45" s="98"/>
      <c r="K45" s="98"/>
      <c r="L45" s="98"/>
      <c r="M45" s="100">
        <v>0</v>
      </c>
      <c r="N45" s="100">
        <v>0</v>
      </c>
      <c r="O45" s="103">
        <v>35000</v>
      </c>
      <c r="P45" s="103">
        <v>35000</v>
      </c>
      <c r="Q45" s="103">
        <v>35000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1010</v>
      </c>
      <c r="X45" s="103">
        <v>1010</v>
      </c>
      <c r="Y45" s="103">
        <v>0</v>
      </c>
      <c r="Z45" s="103">
        <v>1010</v>
      </c>
      <c r="AA45" s="103">
        <v>1010</v>
      </c>
      <c r="AB45" s="94">
        <v>1010</v>
      </c>
      <c r="AC45" s="89">
        <v>33990</v>
      </c>
      <c r="AD45" s="90">
        <v>2.8857142857142856E-2</v>
      </c>
      <c r="AE45" s="89">
        <v>33990</v>
      </c>
      <c r="AF45" s="90">
        <v>2.8857142857142856E-2</v>
      </c>
      <c r="AG45" s="89">
        <v>0</v>
      </c>
      <c r="AH45" s="90"/>
      <c r="AI45" s="59"/>
    </row>
    <row r="46" spans="1:35" ht="46.2" customHeight="1" outlineLevel="1" x14ac:dyDescent="0.3">
      <c r="A46" s="97" t="s">
        <v>383</v>
      </c>
      <c r="B46" s="61" t="s">
        <v>458</v>
      </c>
      <c r="C46" s="225" t="s">
        <v>383</v>
      </c>
      <c r="D46" s="99"/>
      <c r="E46" s="98"/>
      <c r="F46" s="98"/>
      <c r="G46" s="98"/>
      <c r="H46" s="98"/>
      <c r="I46" s="98"/>
      <c r="J46" s="98"/>
      <c r="K46" s="98"/>
      <c r="L46" s="98"/>
      <c r="M46" s="100">
        <v>0</v>
      </c>
      <c r="N46" s="100">
        <v>400000</v>
      </c>
      <c r="O46" s="103">
        <v>5491311</v>
      </c>
      <c r="P46" s="103">
        <v>5491311</v>
      </c>
      <c r="Q46" s="103">
        <v>5491311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2623613.85</v>
      </c>
      <c r="X46" s="103">
        <v>2623613.85</v>
      </c>
      <c r="Y46" s="103">
        <v>0</v>
      </c>
      <c r="Z46" s="103">
        <v>2623613.85</v>
      </c>
      <c r="AA46" s="103">
        <v>2623613.85</v>
      </c>
      <c r="AB46" s="94">
        <v>2623613.85</v>
      </c>
      <c r="AC46" s="89">
        <v>2867697.15</v>
      </c>
      <c r="AD46" s="90">
        <v>0.47777549841922995</v>
      </c>
      <c r="AE46" s="89">
        <v>2867697.15</v>
      </c>
      <c r="AF46" s="90">
        <v>0.47777549841922995</v>
      </c>
      <c r="AG46" s="89">
        <v>0</v>
      </c>
      <c r="AH46" s="90"/>
      <c r="AI46" s="59"/>
    </row>
    <row r="47" spans="1:35" ht="94.2" customHeight="1" outlineLevel="2" x14ac:dyDescent="0.3">
      <c r="A47" s="97" t="s">
        <v>384</v>
      </c>
      <c r="B47" s="61" t="s">
        <v>459</v>
      </c>
      <c r="C47" s="225" t="s">
        <v>384</v>
      </c>
      <c r="D47" s="99"/>
      <c r="E47" s="98"/>
      <c r="F47" s="98"/>
      <c r="G47" s="98"/>
      <c r="H47" s="98"/>
      <c r="I47" s="98"/>
      <c r="J47" s="98"/>
      <c r="K47" s="98"/>
      <c r="L47" s="98"/>
      <c r="M47" s="100">
        <v>0</v>
      </c>
      <c r="N47" s="100">
        <v>400000</v>
      </c>
      <c r="O47" s="103">
        <v>5191311</v>
      </c>
      <c r="P47" s="103">
        <v>5191311</v>
      </c>
      <c r="Q47" s="103">
        <v>5191311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2510219.2400000002</v>
      </c>
      <c r="X47" s="103">
        <v>2510219.2400000002</v>
      </c>
      <c r="Y47" s="103">
        <v>0</v>
      </c>
      <c r="Z47" s="103">
        <v>2510219.2400000002</v>
      </c>
      <c r="AA47" s="103">
        <v>2510219.2400000002</v>
      </c>
      <c r="AB47" s="94">
        <v>2510219.2400000002</v>
      </c>
      <c r="AC47" s="89">
        <v>2681091.7599999998</v>
      </c>
      <c r="AD47" s="90">
        <v>0.48354245006704472</v>
      </c>
      <c r="AE47" s="89">
        <v>2681091.7599999998</v>
      </c>
      <c r="AF47" s="90">
        <v>0.48354245006704472</v>
      </c>
      <c r="AG47" s="89">
        <v>0</v>
      </c>
      <c r="AH47" s="90"/>
      <c r="AI47" s="59"/>
    </row>
    <row r="48" spans="1:35" ht="96.6" customHeight="1" outlineLevel="3" x14ac:dyDescent="0.3">
      <c r="A48" s="97" t="s">
        <v>385</v>
      </c>
      <c r="B48" s="61" t="s">
        <v>460</v>
      </c>
      <c r="C48" s="225" t="s">
        <v>385</v>
      </c>
      <c r="D48" s="99"/>
      <c r="E48" s="98"/>
      <c r="F48" s="98"/>
      <c r="G48" s="98"/>
      <c r="H48" s="98"/>
      <c r="I48" s="98"/>
      <c r="J48" s="98"/>
      <c r="K48" s="98"/>
      <c r="L48" s="98"/>
      <c r="M48" s="100">
        <v>0</v>
      </c>
      <c r="N48" s="100">
        <v>200000</v>
      </c>
      <c r="O48" s="103">
        <v>1246700</v>
      </c>
      <c r="P48" s="103">
        <v>1246700</v>
      </c>
      <c r="Q48" s="103">
        <v>1246700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580632.93000000005</v>
      </c>
      <c r="X48" s="103">
        <v>580632.93000000005</v>
      </c>
      <c r="Y48" s="103">
        <v>0</v>
      </c>
      <c r="Z48" s="103">
        <v>580632.93000000005</v>
      </c>
      <c r="AA48" s="103">
        <v>580632.93000000005</v>
      </c>
      <c r="AB48" s="94">
        <v>580632.93000000005</v>
      </c>
      <c r="AC48" s="89">
        <v>666067.06999999995</v>
      </c>
      <c r="AD48" s="90">
        <v>0.46573588674099625</v>
      </c>
      <c r="AE48" s="89">
        <v>666067.06999999995</v>
      </c>
      <c r="AF48" s="90">
        <v>0.46573588674099625</v>
      </c>
      <c r="AG48" s="89">
        <v>0</v>
      </c>
      <c r="AH48" s="90"/>
      <c r="AI48" s="59"/>
    </row>
    <row r="49" spans="1:35" ht="109.2" customHeight="1" outlineLevel="3" x14ac:dyDescent="0.3">
      <c r="A49" s="97" t="s">
        <v>386</v>
      </c>
      <c r="B49" s="61" t="s">
        <v>461</v>
      </c>
      <c r="C49" s="225" t="s">
        <v>386</v>
      </c>
      <c r="D49" s="99"/>
      <c r="E49" s="98"/>
      <c r="F49" s="98"/>
      <c r="G49" s="98"/>
      <c r="H49" s="98"/>
      <c r="I49" s="98"/>
      <c r="J49" s="98"/>
      <c r="K49" s="98"/>
      <c r="L49" s="98"/>
      <c r="M49" s="100">
        <v>0</v>
      </c>
      <c r="N49" s="100">
        <v>0</v>
      </c>
      <c r="O49" s="103">
        <v>663978</v>
      </c>
      <c r="P49" s="103">
        <v>663978</v>
      </c>
      <c r="Q49" s="103">
        <v>663978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248899</v>
      </c>
      <c r="X49" s="103">
        <v>248899</v>
      </c>
      <c r="Y49" s="103">
        <v>0</v>
      </c>
      <c r="Z49" s="103">
        <v>248899</v>
      </c>
      <c r="AA49" s="103">
        <v>248899</v>
      </c>
      <c r="AB49" s="94">
        <v>248899</v>
      </c>
      <c r="AC49" s="89">
        <v>415079</v>
      </c>
      <c r="AD49" s="90">
        <v>0.37486031163683137</v>
      </c>
      <c r="AE49" s="89">
        <v>415079</v>
      </c>
      <c r="AF49" s="90">
        <v>0.37486031163683137</v>
      </c>
      <c r="AG49" s="89">
        <v>0</v>
      </c>
      <c r="AH49" s="90"/>
      <c r="AI49" s="59"/>
    </row>
    <row r="50" spans="1:35" ht="64.2" customHeight="1" outlineLevel="3" x14ac:dyDescent="0.3">
      <c r="A50" s="97" t="s">
        <v>387</v>
      </c>
      <c r="B50" s="61" t="s">
        <v>462</v>
      </c>
      <c r="C50" s="225" t="s">
        <v>387</v>
      </c>
      <c r="D50" s="99"/>
      <c r="E50" s="98"/>
      <c r="F50" s="98"/>
      <c r="G50" s="98"/>
      <c r="H50" s="98"/>
      <c r="I50" s="98"/>
      <c r="J50" s="98"/>
      <c r="K50" s="98"/>
      <c r="L50" s="98"/>
      <c r="M50" s="100">
        <v>0</v>
      </c>
      <c r="N50" s="100">
        <v>200000</v>
      </c>
      <c r="O50" s="103">
        <v>3280633</v>
      </c>
      <c r="P50" s="103">
        <v>3280633</v>
      </c>
      <c r="Q50" s="103">
        <v>3280633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1680687.31</v>
      </c>
      <c r="X50" s="103">
        <v>1680687.31</v>
      </c>
      <c r="Y50" s="103">
        <v>0</v>
      </c>
      <c r="Z50" s="103">
        <v>1680687.31</v>
      </c>
      <c r="AA50" s="103">
        <v>1680687.31</v>
      </c>
      <c r="AB50" s="94">
        <v>1680687.31</v>
      </c>
      <c r="AC50" s="89">
        <v>1599945.69</v>
      </c>
      <c r="AD50" s="90">
        <v>0.51230579891136863</v>
      </c>
      <c r="AE50" s="89">
        <v>1599945.69</v>
      </c>
      <c r="AF50" s="90">
        <v>0.51230579891136863</v>
      </c>
      <c r="AG50" s="89">
        <v>0</v>
      </c>
      <c r="AH50" s="90"/>
      <c r="AI50" s="59"/>
    </row>
    <row r="51" spans="1:35" ht="31.2" outlineLevel="2" x14ac:dyDescent="0.3">
      <c r="A51" s="97" t="s">
        <v>388</v>
      </c>
      <c r="B51" s="61" t="s">
        <v>463</v>
      </c>
      <c r="C51" s="225" t="s">
        <v>388</v>
      </c>
      <c r="D51" s="99"/>
      <c r="E51" s="98"/>
      <c r="F51" s="98"/>
      <c r="G51" s="98"/>
      <c r="H51" s="98"/>
      <c r="I51" s="98"/>
      <c r="J51" s="98"/>
      <c r="K51" s="98"/>
      <c r="L51" s="98"/>
      <c r="M51" s="100">
        <v>0</v>
      </c>
      <c r="N51" s="100">
        <v>0</v>
      </c>
      <c r="O51" s="103">
        <v>20000</v>
      </c>
      <c r="P51" s="103">
        <v>20000</v>
      </c>
      <c r="Q51" s="103">
        <v>20000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93328.27</v>
      </c>
      <c r="X51" s="103">
        <v>93328.27</v>
      </c>
      <c r="Y51" s="103">
        <v>0</v>
      </c>
      <c r="Z51" s="103">
        <v>93328.27</v>
      </c>
      <c r="AA51" s="103">
        <v>93328.27</v>
      </c>
      <c r="AB51" s="94">
        <v>93328.27</v>
      </c>
      <c r="AC51" s="89">
        <v>-73328.27</v>
      </c>
      <c r="AD51" s="90">
        <v>4.6664135</v>
      </c>
      <c r="AE51" s="89">
        <v>-73328.27</v>
      </c>
      <c r="AF51" s="90">
        <v>4.6664135</v>
      </c>
      <c r="AG51" s="89">
        <v>0</v>
      </c>
      <c r="AH51" s="90"/>
      <c r="AI51" s="59"/>
    </row>
    <row r="52" spans="1:35" ht="64.2" customHeight="1" outlineLevel="3" x14ac:dyDescent="0.3">
      <c r="A52" s="97" t="s">
        <v>389</v>
      </c>
      <c r="B52" s="61" t="s">
        <v>464</v>
      </c>
      <c r="C52" s="225" t="s">
        <v>389</v>
      </c>
      <c r="D52" s="99"/>
      <c r="E52" s="98"/>
      <c r="F52" s="98"/>
      <c r="G52" s="98"/>
      <c r="H52" s="98"/>
      <c r="I52" s="98"/>
      <c r="J52" s="98"/>
      <c r="K52" s="98"/>
      <c r="L52" s="98"/>
      <c r="M52" s="100">
        <v>0</v>
      </c>
      <c r="N52" s="100">
        <v>0</v>
      </c>
      <c r="O52" s="103">
        <v>20000</v>
      </c>
      <c r="P52" s="103">
        <v>20000</v>
      </c>
      <c r="Q52" s="103">
        <v>20000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93328.27</v>
      </c>
      <c r="X52" s="103">
        <v>93328.27</v>
      </c>
      <c r="Y52" s="103">
        <v>0</v>
      </c>
      <c r="Z52" s="103">
        <v>93328.27</v>
      </c>
      <c r="AA52" s="103">
        <v>93328.27</v>
      </c>
      <c r="AB52" s="94">
        <v>93328.27</v>
      </c>
      <c r="AC52" s="89">
        <v>-73328.27</v>
      </c>
      <c r="AD52" s="90">
        <v>4.6664135</v>
      </c>
      <c r="AE52" s="89">
        <v>-73328.27</v>
      </c>
      <c r="AF52" s="90">
        <v>4.6664135</v>
      </c>
      <c r="AG52" s="89">
        <v>0</v>
      </c>
      <c r="AH52" s="90"/>
      <c r="AI52" s="59"/>
    </row>
    <row r="53" spans="1:35" ht="94.8" customHeight="1" outlineLevel="2" x14ac:dyDescent="0.3">
      <c r="A53" s="97" t="s">
        <v>390</v>
      </c>
      <c r="B53" s="61" t="s">
        <v>465</v>
      </c>
      <c r="C53" s="225" t="s">
        <v>390</v>
      </c>
      <c r="D53" s="99"/>
      <c r="E53" s="98"/>
      <c r="F53" s="98"/>
      <c r="G53" s="98"/>
      <c r="H53" s="98"/>
      <c r="I53" s="98"/>
      <c r="J53" s="98"/>
      <c r="K53" s="98"/>
      <c r="L53" s="98"/>
      <c r="M53" s="100">
        <v>0</v>
      </c>
      <c r="N53" s="100">
        <v>0</v>
      </c>
      <c r="O53" s="103">
        <v>280000</v>
      </c>
      <c r="P53" s="103">
        <v>280000</v>
      </c>
      <c r="Q53" s="103">
        <v>280000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20066.34</v>
      </c>
      <c r="X53" s="103">
        <v>20066.34</v>
      </c>
      <c r="Y53" s="103">
        <v>0</v>
      </c>
      <c r="Z53" s="103">
        <v>20066.34</v>
      </c>
      <c r="AA53" s="103">
        <v>20066.34</v>
      </c>
      <c r="AB53" s="94">
        <v>20066.34</v>
      </c>
      <c r="AC53" s="89">
        <v>259933.66</v>
      </c>
      <c r="AD53" s="90">
        <v>7.1665499999999993E-2</v>
      </c>
      <c r="AE53" s="89">
        <v>259933.66</v>
      </c>
      <c r="AF53" s="90">
        <v>7.1665499999999993E-2</v>
      </c>
      <c r="AG53" s="89">
        <v>0</v>
      </c>
      <c r="AH53" s="90"/>
      <c r="AI53" s="59"/>
    </row>
    <row r="54" spans="1:35" ht="92.4" customHeight="1" outlineLevel="3" x14ac:dyDescent="0.3">
      <c r="A54" s="97" t="s">
        <v>391</v>
      </c>
      <c r="B54" s="61" t="s">
        <v>466</v>
      </c>
      <c r="C54" s="225" t="s">
        <v>391</v>
      </c>
      <c r="D54" s="99"/>
      <c r="E54" s="98"/>
      <c r="F54" s="98"/>
      <c r="G54" s="98"/>
      <c r="H54" s="98"/>
      <c r="I54" s="98"/>
      <c r="J54" s="98"/>
      <c r="K54" s="98"/>
      <c r="L54" s="98"/>
      <c r="M54" s="100">
        <v>0</v>
      </c>
      <c r="N54" s="100">
        <v>0</v>
      </c>
      <c r="O54" s="103">
        <v>280000</v>
      </c>
      <c r="P54" s="103">
        <v>280000</v>
      </c>
      <c r="Q54" s="103">
        <v>280000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20066.34</v>
      </c>
      <c r="X54" s="103">
        <v>20066.34</v>
      </c>
      <c r="Y54" s="103">
        <v>0</v>
      </c>
      <c r="Z54" s="103">
        <v>20066.34</v>
      </c>
      <c r="AA54" s="103">
        <v>20066.34</v>
      </c>
      <c r="AB54" s="94">
        <v>20066.34</v>
      </c>
      <c r="AC54" s="89">
        <v>259933.66</v>
      </c>
      <c r="AD54" s="90">
        <v>7.1665499999999993E-2</v>
      </c>
      <c r="AE54" s="89">
        <v>259933.66</v>
      </c>
      <c r="AF54" s="90">
        <v>7.1665499999999993E-2</v>
      </c>
      <c r="AG54" s="89">
        <v>0</v>
      </c>
      <c r="AH54" s="90"/>
      <c r="AI54" s="59"/>
    </row>
    <row r="55" spans="1:35" ht="31.2" outlineLevel="1" x14ac:dyDescent="0.3">
      <c r="A55" s="97" t="s">
        <v>392</v>
      </c>
      <c r="B55" s="61" t="s">
        <v>467</v>
      </c>
      <c r="C55" s="225" t="s">
        <v>392</v>
      </c>
      <c r="D55" s="99"/>
      <c r="E55" s="98"/>
      <c r="F55" s="98"/>
      <c r="G55" s="98"/>
      <c r="H55" s="98"/>
      <c r="I55" s="98"/>
      <c r="J55" s="98"/>
      <c r="K55" s="98"/>
      <c r="L55" s="98"/>
      <c r="M55" s="100">
        <v>0</v>
      </c>
      <c r="N55" s="100">
        <v>0</v>
      </c>
      <c r="O55" s="103">
        <v>1100000</v>
      </c>
      <c r="P55" s="103">
        <v>1100000</v>
      </c>
      <c r="Q55" s="103">
        <v>1100000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2444079</v>
      </c>
      <c r="X55" s="103">
        <v>2444079</v>
      </c>
      <c r="Y55" s="103">
        <v>0</v>
      </c>
      <c r="Z55" s="103">
        <v>2444079</v>
      </c>
      <c r="AA55" s="103">
        <v>2444079</v>
      </c>
      <c r="AB55" s="94">
        <v>2444079</v>
      </c>
      <c r="AC55" s="89">
        <v>-1344079</v>
      </c>
      <c r="AD55" s="90">
        <v>2.2218900000000001</v>
      </c>
      <c r="AE55" s="89">
        <v>-1344079</v>
      </c>
      <c r="AF55" s="90">
        <v>2.2218900000000001</v>
      </c>
      <c r="AG55" s="89">
        <v>0</v>
      </c>
      <c r="AH55" s="90"/>
      <c r="AI55" s="59"/>
    </row>
    <row r="56" spans="1:35" ht="93.6" customHeight="1" outlineLevel="2" x14ac:dyDescent="0.3">
      <c r="A56" s="97" t="s">
        <v>393</v>
      </c>
      <c r="B56" s="61" t="s">
        <v>468</v>
      </c>
      <c r="C56" s="225" t="s">
        <v>393</v>
      </c>
      <c r="D56" s="99"/>
      <c r="E56" s="98"/>
      <c r="F56" s="98"/>
      <c r="G56" s="98"/>
      <c r="H56" s="98"/>
      <c r="I56" s="98"/>
      <c r="J56" s="98"/>
      <c r="K56" s="98"/>
      <c r="L56" s="98"/>
      <c r="M56" s="100">
        <v>0</v>
      </c>
      <c r="N56" s="100">
        <v>0</v>
      </c>
      <c r="O56" s="103">
        <v>300000</v>
      </c>
      <c r="P56" s="103">
        <v>300000</v>
      </c>
      <c r="Q56" s="103">
        <v>300000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1674400</v>
      </c>
      <c r="X56" s="103">
        <v>1674400</v>
      </c>
      <c r="Y56" s="103">
        <v>0</v>
      </c>
      <c r="Z56" s="103">
        <v>1674400</v>
      </c>
      <c r="AA56" s="103">
        <v>1674400</v>
      </c>
      <c r="AB56" s="94">
        <v>1674400</v>
      </c>
      <c r="AC56" s="89">
        <v>-1374400</v>
      </c>
      <c r="AD56" s="90">
        <v>5.5813333333333333</v>
      </c>
      <c r="AE56" s="89">
        <v>-1374400</v>
      </c>
      <c r="AF56" s="90">
        <v>5.5813333333333333</v>
      </c>
      <c r="AG56" s="89">
        <v>0</v>
      </c>
      <c r="AH56" s="90"/>
      <c r="AI56" s="59"/>
    </row>
    <row r="57" spans="1:35" ht="80.400000000000006" customHeight="1" outlineLevel="3" x14ac:dyDescent="0.3">
      <c r="A57" s="97" t="s">
        <v>394</v>
      </c>
      <c r="B57" s="61" t="s">
        <v>469</v>
      </c>
      <c r="C57" s="225" t="s">
        <v>394</v>
      </c>
      <c r="D57" s="99"/>
      <c r="E57" s="98"/>
      <c r="F57" s="98"/>
      <c r="G57" s="98"/>
      <c r="H57" s="98"/>
      <c r="I57" s="98"/>
      <c r="J57" s="98"/>
      <c r="K57" s="98"/>
      <c r="L57" s="98"/>
      <c r="M57" s="100">
        <v>0</v>
      </c>
      <c r="N57" s="100">
        <v>0</v>
      </c>
      <c r="O57" s="103">
        <v>300000</v>
      </c>
      <c r="P57" s="103">
        <v>300000</v>
      </c>
      <c r="Q57" s="103">
        <v>300000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1674400</v>
      </c>
      <c r="X57" s="103">
        <v>1674400</v>
      </c>
      <c r="Y57" s="103">
        <v>0</v>
      </c>
      <c r="Z57" s="103">
        <v>1674400</v>
      </c>
      <c r="AA57" s="103">
        <v>1674400</v>
      </c>
      <c r="AB57" s="94">
        <v>1674400</v>
      </c>
      <c r="AC57" s="89">
        <v>-1374400</v>
      </c>
      <c r="AD57" s="90">
        <v>5.5813333333333333</v>
      </c>
      <c r="AE57" s="89">
        <v>-1374400</v>
      </c>
      <c r="AF57" s="90">
        <v>5.5813333333333333</v>
      </c>
      <c r="AG57" s="89">
        <v>0</v>
      </c>
      <c r="AH57" s="90"/>
      <c r="AI57" s="59"/>
    </row>
    <row r="58" spans="1:35" ht="31.2" outlineLevel="2" x14ac:dyDescent="0.3">
      <c r="A58" s="97" t="s">
        <v>395</v>
      </c>
      <c r="B58" s="61" t="s">
        <v>470</v>
      </c>
      <c r="C58" s="225" t="s">
        <v>395</v>
      </c>
      <c r="D58" s="99"/>
      <c r="E58" s="98"/>
      <c r="F58" s="98"/>
      <c r="G58" s="98"/>
      <c r="H58" s="98"/>
      <c r="I58" s="98"/>
      <c r="J58" s="98"/>
      <c r="K58" s="98"/>
      <c r="L58" s="98"/>
      <c r="M58" s="100">
        <v>0</v>
      </c>
      <c r="N58" s="100">
        <v>0</v>
      </c>
      <c r="O58" s="103">
        <v>800000</v>
      </c>
      <c r="P58" s="103">
        <v>800000</v>
      </c>
      <c r="Q58" s="103">
        <v>800000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769679</v>
      </c>
      <c r="X58" s="103">
        <v>769679</v>
      </c>
      <c r="Y58" s="103">
        <v>0</v>
      </c>
      <c r="Z58" s="103">
        <v>769679</v>
      </c>
      <c r="AA58" s="103">
        <v>769679</v>
      </c>
      <c r="AB58" s="94">
        <v>769679</v>
      </c>
      <c r="AC58" s="89">
        <v>30321</v>
      </c>
      <c r="AD58" s="90">
        <v>0.96209875</v>
      </c>
      <c r="AE58" s="89">
        <v>30321</v>
      </c>
      <c r="AF58" s="90">
        <v>0.96209875</v>
      </c>
      <c r="AG58" s="89">
        <v>0</v>
      </c>
      <c r="AH58" s="90"/>
      <c r="AI58" s="59"/>
    </row>
    <row r="59" spans="1:35" ht="45" customHeight="1" outlineLevel="3" x14ac:dyDescent="0.3">
      <c r="A59" s="97" t="s">
        <v>396</v>
      </c>
      <c r="B59" s="61" t="s">
        <v>471</v>
      </c>
      <c r="C59" s="225" t="s">
        <v>396</v>
      </c>
      <c r="D59" s="99"/>
      <c r="E59" s="98"/>
      <c r="F59" s="98"/>
      <c r="G59" s="98"/>
      <c r="H59" s="98"/>
      <c r="I59" s="98"/>
      <c r="J59" s="98"/>
      <c r="K59" s="98"/>
      <c r="L59" s="98"/>
      <c r="M59" s="100">
        <v>0</v>
      </c>
      <c r="N59" s="100">
        <v>0</v>
      </c>
      <c r="O59" s="103">
        <v>800000</v>
      </c>
      <c r="P59" s="103">
        <v>800000</v>
      </c>
      <c r="Q59" s="103">
        <v>800000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101529</v>
      </c>
      <c r="X59" s="103">
        <v>101529</v>
      </c>
      <c r="Y59" s="103">
        <v>0</v>
      </c>
      <c r="Z59" s="103">
        <v>101529</v>
      </c>
      <c r="AA59" s="103">
        <v>101529</v>
      </c>
      <c r="AB59" s="94">
        <v>101529</v>
      </c>
      <c r="AC59" s="89">
        <v>698471</v>
      </c>
      <c r="AD59" s="90">
        <v>0.12691125</v>
      </c>
      <c r="AE59" s="89">
        <v>698471</v>
      </c>
      <c r="AF59" s="90">
        <v>0.12691125</v>
      </c>
      <c r="AG59" s="89">
        <v>0</v>
      </c>
      <c r="AH59" s="90"/>
      <c r="AI59" s="59"/>
    </row>
    <row r="60" spans="1:35" ht="63.6" customHeight="1" outlineLevel="3" x14ac:dyDescent="0.3">
      <c r="A60" s="97" t="s">
        <v>397</v>
      </c>
      <c r="B60" s="61" t="s">
        <v>472</v>
      </c>
      <c r="C60" s="225" t="s">
        <v>397</v>
      </c>
      <c r="D60" s="99"/>
      <c r="E60" s="98"/>
      <c r="F60" s="98"/>
      <c r="G60" s="98"/>
      <c r="H60" s="98"/>
      <c r="I60" s="98"/>
      <c r="J60" s="98"/>
      <c r="K60" s="98"/>
      <c r="L60" s="98"/>
      <c r="M60" s="100">
        <v>0</v>
      </c>
      <c r="N60" s="100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668150</v>
      </c>
      <c r="X60" s="103">
        <v>668150</v>
      </c>
      <c r="Y60" s="103">
        <v>0</v>
      </c>
      <c r="Z60" s="103">
        <v>668150</v>
      </c>
      <c r="AA60" s="103">
        <v>668150</v>
      </c>
      <c r="AB60" s="94">
        <v>668150</v>
      </c>
      <c r="AC60" s="89">
        <v>-668150</v>
      </c>
      <c r="AD60" s="90"/>
      <c r="AE60" s="89">
        <v>-668150</v>
      </c>
      <c r="AF60" s="90"/>
      <c r="AG60" s="89">
        <v>0</v>
      </c>
      <c r="AH60" s="90"/>
      <c r="AI60" s="59"/>
    </row>
    <row r="61" spans="1:35" ht="15.6" customHeight="1" outlineLevel="1" x14ac:dyDescent="0.3">
      <c r="A61" s="97" t="s">
        <v>398</v>
      </c>
      <c r="B61" s="61" t="s">
        <v>473</v>
      </c>
      <c r="C61" s="225" t="s">
        <v>398</v>
      </c>
      <c r="D61" s="99"/>
      <c r="E61" s="98"/>
      <c r="F61" s="98"/>
      <c r="G61" s="98"/>
      <c r="H61" s="98"/>
      <c r="I61" s="98"/>
      <c r="J61" s="98"/>
      <c r="K61" s="98"/>
      <c r="L61" s="98"/>
      <c r="M61" s="100">
        <v>0</v>
      </c>
      <c r="N61" s="100">
        <v>0</v>
      </c>
      <c r="O61" s="103">
        <v>115000</v>
      </c>
      <c r="P61" s="103">
        <v>115000</v>
      </c>
      <c r="Q61" s="103">
        <v>115000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81662.100000000006</v>
      </c>
      <c r="X61" s="103">
        <v>81662.100000000006</v>
      </c>
      <c r="Y61" s="103">
        <v>0</v>
      </c>
      <c r="Z61" s="103">
        <v>81662.100000000006</v>
      </c>
      <c r="AA61" s="103">
        <v>81662.100000000006</v>
      </c>
      <c r="AB61" s="94">
        <v>81662.100000000006</v>
      </c>
      <c r="AC61" s="89">
        <v>33337.9</v>
      </c>
      <c r="AD61" s="90">
        <v>0.71010521739130439</v>
      </c>
      <c r="AE61" s="89">
        <v>33337.9</v>
      </c>
      <c r="AF61" s="90">
        <v>0.71010521739130439</v>
      </c>
      <c r="AG61" s="89">
        <v>0</v>
      </c>
      <c r="AH61" s="90"/>
      <c r="AI61" s="59"/>
    </row>
    <row r="62" spans="1:35" ht="31.2" outlineLevel="2" x14ac:dyDescent="0.3">
      <c r="A62" s="97" t="s">
        <v>399</v>
      </c>
      <c r="B62" s="61" t="s">
        <v>474</v>
      </c>
      <c r="C62" s="225" t="s">
        <v>399</v>
      </c>
      <c r="D62" s="99"/>
      <c r="E62" s="98"/>
      <c r="F62" s="98"/>
      <c r="G62" s="98"/>
      <c r="H62" s="98"/>
      <c r="I62" s="98"/>
      <c r="J62" s="98"/>
      <c r="K62" s="98"/>
      <c r="L62" s="98"/>
      <c r="M62" s="100">
        <v>0</v>
      </c>
      <c r="N62" s="100">
        <v>0</v>
      </c>
      <c r="O62" s="103">
        <v>115000</v>
      </c>
      <c r="P62" s="103">
        <v>115000</v>
      </c>
      <c r="Q62" s="103">
        <v>115000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81662.100000000006</v>
      </c>
      <c r="X62" s="103">
        <v>81662.100000000006</v>
      </c>
      <c r="Y62" s="103">
        <v>0</v>
      </c>
      <c r="Z62" s="103">
        <v>81662.100000000006</v>
      </c>
      <c r="AA62" s="103">
        <v>81662.100000000006</v>
      </c>
      <c r="AB62" s="94">
        <v>81662.100000000006</v>
      </c>
      <c r="AC62" s="89">
        <v>33337.9</v>
      </c>
      <c r="AD62" s="90">
        <v>0.71010521739130439</v>
      </c>
      <c r="AE62" s="89">
        <v>33337.9</v>
      </c>
      <c r="AF62" s="90">
        <v>0.71010521739130439</v>
      </c>
      <c r="AG62" s="89">
        <v>0</v>
      </c>
      <c r="AH62" s="90"/>
      <c r="AI62" s="59"/>
    </row>
    <row r="63" spans="1:35" ht="46.8" outlineLevel="3" x14ac:dyDescent="0.3">
      <c r="A63" s="97" t="s">
        <v>400</v>
      </c>
      <c r="B63" s="61" t="s">
        <v>475</v>
      </c>
      <c r="C63" s="225" t="s">
        <v>400</v>
      </c>
      <c r="D63" s="99"/>
      <c r="E63" s="98"/>
      <c r="F63" s="98"/>
      <c r="G63" s="98"/>
      <c r="H63" s="98"/>
      <c r="I63" s="98"/>
      <c r="J63" s="98"/>
      <c r="K63" s="98"/>
      <c r="L63" s="98"/>
      <c r="M63" s="100">
        <v>0</v>
      </c>
      <c r="N63" s="100">
        <v>0</v>
      </c>
      <c r="O63" s="103">
        <v>115000</v>
      </c>
      <c r="P63" s="103">
        <v>115000</v>
      </c>
      <c r="Q63" s="103">
        <v>115000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81662.100000000006</v>
      </c>
      <c r="X63" s="103">
        <v>81662.100000000006</v>
      </c>
      <c r="Y63" s="103">
        <v>0</v>
      </c>
      <c r="Z63" s="103">
        <v>81662.100000000006</v>
      </c>
      <c r="AA63" s="103">
        <v>81662.100000000006</v>
      </c>
      <c r="AB63" s="94">
        <v>81662.100000000006</v>
      </c>
      <c r="AC63" s="89">
        <v>33337.9</v>
      </c>
      <c r="AD63" s="90">
        <v>0.71010521739130439</v>
      </c>
      <c r="AE63" s="89">
        <v>33337.9</v>
      </c>
      <c r="AF63" s="90">
        <v>0.71010521739130439</v>
      </c>
      <c r="AG63" s="89">
        <v>0</v>
      </c>
      <c r="AH63" s="90"/>
      <c r="AI63" s="59"/>
    </row>
    <row r="64" spans="1:35" outlineLevel="1" x14ac:dyDescent="0.3">
      <c r="A64" s="97" t="s">
        <v>401</v>
      </c>
      <c r="B64" s="61" t="s">
        <v>476</v>
      </c>
      <c r="C64" s="225" t="s">
        <v>401</v>
      </c>
      <c r="D64" s="99"/>
      <c r="E64" s="98"/>
      <c r="F64" s="98"/>
      <c r="G64" s="98"/>
      <c r="H64" s="98"/>
      <c r="I64" s="98"/>
      <c r="J64" s="98"/>
      <c r="K64" s="98"/>
      <c r="L64" s="98"/>
      <c r="M64" s="100">
        <v>0</v>
      </c>
      <c r="N64" s="100">
        <v>0</v>
      </c>
      <c r="O64" s="103">
        <v>5000</v>
      </c>
      <c r="P64" s="103">
        <v>5000</v>
      </c>
      <c r="Q64" s="103">
        <v>5000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37358.36</v>
      </c>
      <c r="X64" s="103">
        <v>37358.36</v>
      </c>
      <c r="Y64" s="103">
        <v>0</v>
      </c>
      <c r="Z64" s="103">
        <v>37358.36</v>
      </c>
      <c r="AA64" s="103">
        <v>37358.36</v>
      </c>
      <c r="AB64" s="94">
        <v>37358.36</v>
      </c>
      <c r="AC64" s="89">
        <v>-32358.36</v>
      </c>
      <c r="AD64" s="90">
        <v>7.4716719999999999</v>
      </c>
      <c r="AE64" s="89">
        <v>-32358.36</v>
      </c>
      <c r="AF64" s="90">
        <v>7.4716719999999999</v>
      </c>
      <c r="AG64" s="89">
        <v>0</v>
      </c>
      <c r="AH64" s="90"/>
      <c r="AI64" s="59"/>
    </row>
    <row r="65" spans="1:35" outlineLevel="2" x14ac:dyDescent="0.3">
      <c r="A65" s="97" t="s">
        <v>402</v>
      </c>
      <c r="B65" s="61" t="s">
        <v>477</v>
      </c>
      <c r="C65" s="225" t="s">
        <v>402</v>
      </c>
      <c r="D65" s="99"/>
      <c r="E65" s="98"/>
      <c r="F65" s="98"/>
      <c r="G65" s="98"/>
      <c r="H65" s="98"/>
      <c r="I65" s="98"/>
      <c r="J65" s="98"/>
      <c r="K65" s="98"/>
      <c r="L65" s="98"/>
      <c r="M65" s="100">
        <v>0</v>
      </c>
      <c r="N65" s="100">
        <v>0</v>
      </c>
      <c r="O65" s="103">
        <v>5000</v>
      </c>
      <c r="P65" s="103">
        <v>5000</v>
      </c>
      <c r="Q65" s="103">
        <v>5000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37358.36</v>
      </c>
      <c r="X65" s="103">
        <v>37358.36</v>
      </c>
      <c r="Y65" s="103">
        <v>0</v>
      </c>
      <c r="Z65" s="103">
        <v>37358.36</v>
      </c>
      <c r="AA65" s="103">
        <v>37358.36</v>
      </c>
      <c r="AB65" s="94">
        <v>37358.36</v>
      </c>
      <c r="AC65" s="89">
        <v>-32358.36</v>
      </c>
      <c r="AD65" s="90">
        <v>7.4716719999999999</v>
      </c>
      <c r="AE65" s="89">
        <v>-32358.36</v>
      </c>
      <c r="AF65" s="90">
        <v>7.4716719999999999</v>
      </c>
      <c r="AG65" s="89">
        <v>0</v>
      </c>
      <c r="AH65" s="90"/>
      <c r="AI65" s="59"/>
    </row>
    <row r="66" spans="1:35" ht="16.8" customHeight="1" outlineLevel="3" x14ac:dyDescent="0.3">
      <c r="A66" s="97" t="s">
        <v>403</v>
      </c>
      <c r="B66" s="61" t="s">
        <v>478</v>
      </c>
      <c r="C66" s="225" t="s">
        <v>403</v>
      </c>
      <c r="D66" s="99"/>
      <c r="E66" s="98"/>
      <c r="F66" s="98"/>
      <c r="G66" s="98"/>
      <c r="H66" s="98"/>
      <c r="I66" s="98"/>
      <c r="J66" s="98"/>
      <c r="K66" s="98"/>
      <c r="L66" s="98"/>
      <c r="M66" s="100">
        <v>0</v>
      </c>
      <c r="N66" s="100">
        <v>0</v>
      </c>
      <c r="O66" s="103">
        <v>5000</v>
      </c>
      <c r="P66" s="103">
        <v>5000</v>
      </c>
      <c r="Q66" s="103">
        <v>5000</v>
      </c>
      <c r="R66" s="103">
        <v>0</v>
      </c>
      <c r="S66" s="103">
        <v>0</v>
      </c>
      <c r="T66" s="103">
        <v>0</v>
      </c>
      <c r="U66" s="103">
        <v>0</v>
      </c>
      <c r="V66" s="103">
        <v>0</v>
      </c>
      <c r="W66" s="103">
        <v>37358.36</v>
      </c>
      <c r="X66" s="103">
        <v>37358.36</v>
      </c>
      <c r="Y66" s="103">
        <v>0</v>
      </c>
      <c r="Z66" s="103">
        <v>37358.36</v>
      </c>
      <c r="AA66" s="103">
        <v>37358.36</v>
      </c>
      <c r="AB66" s="94">
        <v>37358.36</v>
      </c>
      <c r="AC66" s="89">
        <v>-32358.36</v>
      </c>
      <c r="AD66" s="90">
        <v>7.4716719999999999</v>
      </c>
      <c r="AE66" s="89">
        <v>-32358.36</v>
      </c>
      <c r="AF66" s="90">
        <v>7.4716719999999999</v>
      </c>
      <c r="AG66" s="89">
        <v>0</v>
      </c>
      <c r="AH66" s="90"/>
      <c r="AI66" s="59"/>
    </row>
    <row r="67" spans="1:35" x14ac:dyDescent="0.3">
      <c r="A67" s="97" t="s">
        <v>404</v>
      </c>
      <c r="B67" s="61" t="s">
        <v>479</v>
      </c>
      <c r="C67" s="225" t="s">
        <v>404</v>
      </c>
      <c r="D67" s="99"/>
      <c r="E67" s="98"/>
      <c r="F67" s="98"/>
      <c r="G67" s="98"/>
      <c r="H67" s="98"/>
      <c r="I67" s="98"/>
      <c r="J67" s="98"/>
      <c r="K67" s="98"/>
      <c r="L67" s="98"/>
      <c r="M67" s="100">
        <v>0</v>
      </c>
      <c r="N67" s="100">
        <v>20910526.329999998</v>
      </c>
      <c r="O67" s="103">
        <v>40664041.329999998</v>
      </c>
      <c r="P67" s="103">
        <v>40664041.329999998</v>
      </c>
      <c r="Q67" s="103">
        <v>40664041.329999998</v>
      </c>
      <c r="R67" s="103">
        <v>0</v>
      </c>
      <c r="S67" s="103">
        <v>0</v>
      </c>
      <c r="T67" s="103">
        <v>0</v>
      </c>
      <c r="U67" s="103">
        <v>0</v>
      </c>
      <c r="V67" s="103">
        <v>696.02</v>
      </c>
      <c r="W67" s="103">
        <v>18265744.23</v>
      </c>
      <c r="X67" s="103">
        <v>18265048.210000001</v>
      </c>
      <c r="Y67" s="103">
        <v>696.02</v>
      </c>
      <c r="Z67" s="103">
        <v>18265744.23</v>
      </c>
      <c r="AA67" s="103">
        <v>18265048.210000001</v>
      </c>
      <c r="AB67" s="94">
        <v>18265048.210000001</v>
      </c>
      <c r="AC67" s="89">
        <v>22398993.120000001</v>
      </c>
      <c r="AD67" s="90">
        <v>0.4491695269974289</v>
      </c>
      <c r="AE67" s="89">
        <v>22398993.120000001</v>
      </c>
      <c r="AF67" s="90">
        <v>0.4491695269974289</v>
      </c>
      <c r="AG67" s="89">
        <v>0</v>
      </c>
      <c r="AH67" s="90"/>
      <c r="AI67" s="59"/>
    </row>
    <row r="68" spans="1:35" ht="46.8" outlineLevel="1" x14ac:dyDescent="0.3">
      <c r="A68" s="97" t="s">
        <v>405</v>
      </c>
      <c r="B68" s="61" t="s">
        <v>480</v>
      </c>
      <c r="C68" s="225" t="s">
        <v>405</v>
      </c>
      <c r="D68" s="99"/>
      <c r="E68" s="98"/>
      <c r="F68" s="98"/>
      <c r="G68" s="98"/>
      <c r="H68" s="98"/>
      <c r="I68" s="98"/>
      <c r="J68" s="98"/>
      <c r="K68" s="98"/>
      <c r="L68" s="98"/>
      <c r="M68" s="100">
        <v>0</v>
      </c>
      <c r="N68" s="100">
        <v>15830326.33</v>
      </c>
      <c r="O68" s="103">
        <v>35583841.329999998</v>
      </c>
      <c r="P68" s="103">
        <v>35583841.329999998</v>
      </c>
      <c r="Q68" s="103">
        <v>35583841.329999998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13184848.210000001</v>
      </c>
      <c r="X68" s="103">
        <v>13184848.210000001</v>
      </c>
      <c r="Y68" s="103">
        <v>0</v>
      </c>
      <c r="Z68" s="103">
        <v>13184848.210000001</v>
      </c>
      <c r="AA68" s="103">
        <v>13184848.210000001</v>
      </c>
      <c r="AB68" s="94">
        <v>13184848.210000001</v>
      </c>
      <c r="AC68" s="89">
        <v>22398993.120000001</v>
      </c>
      <c r="AD68" s="90">
        <v>0.37052908615810759</v>
      </c>
      <c r="AE68" s="89">
        <v>22398993.120000001</v>
      </c>
      <c r="AF68" s="90">
        <v>0.37052908615810759</v>
      </c>
      <c r="AG68" s="89">
        <v>0</v>
      </c>
      <c r="AH68" s="90"/>
      <c r="AI68" s="59"/>
    </row>
    <row r="69" spans="1:35" ht="15" customHeight="1" outlineLevel="2" x14ac:dyDescent="0.3">
      <c r="A69" s="97" t="s">
        <v>406</v>
      </c>
      <c r="B69" s="61" t="s">
        <v>481</v>
      </c>
      <c r="C69" s="225" t="s">
        <v>406</v>
      </c>
      <c r="D69" s="99"/>
      <c r="E69" s="98"/>
      <c r="F69" s="98"/>
      <c r="G69" s="98"/>
      <c r="H69" s="98"/>
      <c r="I69" s="98"/>
      <c r="J69" s="98"/>
      <c r="K69" s="98"/>
      <c r="L69" s="98"/>
      <c r="M69" s="100">
        <v>0</v>
      </c>
      <c r="N69" s="100">
        <v>0</v>
      </c>
      <c r="O69" s="103">
        <v>13494176</v>
      </c>
      <c r="P69" s="103">
        <v>13494176</v>
      </c>
      <c r="Q69" s="103">
        <v>13494176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6250000</v>
      </c>
      <c r="X69" s="103">
        <v>6250000</v>
      </c>
      <c r="Y69" s="103">
        <v>0</v>
      </c>
      <c r="Z69" s="103">
        <v>6250000</v>
      </c>
      <c r="AA69" s="103">
        <v>6250000</v>
      </c>
      <c r="AB69" s="94">
        <v>6250000</v>
      </c>
      <c r="AC69" s="89">
        <v>7244176</v>
      </c>
      <c r="AD69" s="90">
        <v>0.46316277481485346</v>
      </c>
      <c r="AE69" s="89">
        <v>7244176</v>
      </c>
      <c r="AF69" s="90">
        <v>0.46316277481485346</v>
      </c>
      <c r="AG69" s="89">
        <v>0</v>
      </c>
      <c r="AH69" s="90"/>
      <c r="AI69" s="59"/>
    </row>
    <row r="70" spans="1:35" ht="47.4" customHeight="1" outlineLevel="3" x14ac:dyDescent="0.3">
      <c r="A70" s="97" t="s">
        <v>407</v>
      </c>
      <c r="B70" s="61" t="s">
        <v>482</v>
      </c>
      <c r="C70" s="225" t="s">
        <v>407</v>
      </c>
      <c r="D70" s="99"/>
      <c r="E70" s="98"/>
      <c r="F70" s="98"/>
      <c r="G70" s="98"/>
      <c r="H70" s="98"/>
      <c r="I70" s="98"/>
      <c r="J70" s="98"/>
      <c r="K70" s="98"/>
      <c r="L70" s="98"/>
      <c r="M70" s="100">
        <v>0</v>
      </c>
      <c r="N70" s="100">
        <v>0</v>
      </c>
      <c r="O70" s="103">
        <v>13494176</v>
      </c>
      <c r="P70" s="103">
        <v>13494176</v>
      </c>
      <c r="Q70" s="103">
        <v>13494176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6250000</v>
      </c>
      <c r="X70" s="103">
        <v>6250000</v>
      </c>
      <c r="Y70" s="103">
        <v>0</v>
      </c>
      <c r="Z70" s="103">
        <v>6250000</v>
      </c>
      <c r="AA70" s="103">
        <v>6250000</v>
      </c>
      <c r="AB70" s="94">
        <v>6250000</v>
      </c>
      <c r="AC70" s="89">
        <v>7244176</v>
      </c>
      <c r="AD70" s="90">
        <v>0.46316277481485346</v>
      </c>
      <c r="AE70" s="89">
        <v>7244176</v>
      </c>
      <c r="AF70" s="90">
        <v>0.46316277481485346</v>
      </c>
      <c r="AG70" s="89">
        <v>0</v>
      </c>
      <c r="AH70" s="90"/>
      <c r="AI70" s="59"/>
    </row>
    <row r="71" spans="1:35" ht="64.8" customHeight="1" outlineLevel="3" x14ac:dyDescent="0.3">
      <c r="A71" s="97" t="s">
        <v>408</v>
      </c>
      <c r="B71" s="61" t="s">
        <v>483</v>
      </c>
      <c r="C71" s="225" t="s">
        <v>408</v>
      </c>
      <c r="D71" s="99"/>
      <c r="E71" s="98"/>
      <c r="F71" s="98"/>
      <c r="G71" s="98"/>
      <c r="H71" s="98"/>
      <c r="I71" s="98"/>
      <c r="J71" s="98"/>
      <c r="K71" s="98"/>
      <c r="L71" s="98"/>
      <c r="M71" s="100">
        <v>0</v>
      </c>
      <c r="N71" s="100">
        <v>-1267150.47</v>
      </c>
      <c r="O71" s="103">
        <v>4032849.53</v>
      </c>
      <c r="P71" s="103">
        <v>4032849.53</v>
      </c>
      <c r="Q71" s="103">
        <v>4032849.53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94">
        <v>0</v>
      </c>
      <c r="AC71" s="89">
        <v>4032849.53</v>
      </c>
      <c r="AD71" s="90">
        <v>0</v>
      </c>
      <c r="AE71" s="89">
        <v>4032849.53</v>
      </c>
      <c r="AF71" s="90">
        <v>0</v>
      </c>
      <c r="AG71" s="89">
        <v>0</v>
      </c>
      <c r="AH71" s="90"/>
      <c r="AI71" s="59"/>
    </row>
    <row r="72" spans="1:35" ht="31.2" outlineLevel="2" x14ac:dyDescent="0.3">
      <c r="A72" s="97" t="s">
        <v>409</v>
      </c>
      <c r="B72" s="61" t="s">
        <v>484</v>
      </c>
      <c r="C72" s="225" t="s">
        <v>409</v>
      </c>
      <c r="D72" s="99"/>
      <c r="E72" s="98"/>
      <c r="F72" s="98"/>
      <c r="G72" s="98"/>
      <c r="H72" s="98"/>
      <c r="I72" s="98"/>
      <c r="J72" s="98"/>
      <c r="K72" s="98"/>
      <c r="L72" s="98"/>
      <c r="M72" s="100">
        <v>0</v>
      </c>
      <c r="N72" s="100">
        <v>10422496.800000001</v>
      </c>
      <c r="O72" s="103">
        <v>10422496.800000001</v>
      </c>
      <c r="P72" s="103">
        <v>10422496.800000001</v>
      </c>
      <c r="Q72" s="103">
        <v>10422496.800000001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94">
        <v>0</v>
      </c>
      <c r="AC72" s="89">
        <v>10422496.800000001</v>
      </c>
      <c r="AD72" s="90">
        <v>0</v>
      </c>
      <c r="AE72" s="89">
        <v>10422496.800000001</v>
      </c>
      <c r="AF72" s="90">
        <v>0</v>
      </c>
      <c r="AG72" s="89">
        <v>0</v>
      </c>
      <c r="AH72" s="90"/>
      <c r="AI72" s="59"/>
    </row>
    <row r="73" spans="1:35" ht="48.6" customHeight="1" outlineLevel="3" x14ac:dyDescent="0.3">
      <c r="A73" s="97" t="s">
        <v>410</v>
      </c>
      <c r="B73" s="61" t="s">
        <v>214</v>
      </c>
      <c r="C73" s="225" t="s">
        <v>410</v>
      </c>
      <c r="D73" s="99"/>
      <c r="E73" s="98"/>
      <c r="F73" s="98"/>
      <c r="G73" s="98"/>
      <c r="H73" s="98"/>
      <c r="I73" s="98"/>
      <c r="J73" s="98"/>
      <c r="K73" s="98"/>
      <c r="L73" s="98"/>
      <c r="M73" s="100">
        <v>0</v>
      </c>
      <c r="N73" s="100">
        <v>5294700</v>
      </c>
      <c r="O73" s="103">
        <v>5294700</v>
      </c>
      <c r="P73" s="103">
        <v>5294700</v>
      </c>
      <c r="Q73" s="103">
        <v>5294700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94">
        <v>0</v>
      </c>
      <c r="AC73" s="89">
        <v>5294700</v>
      </c>
      <c r="AD73" s="90">
        <v>0</v>
      </c>
      <c r="AE73" s="89">
        <v>5294700</v>
      </c>
      <c r="AF73" s="90">
        <v>0</v>
      </c>
      <c r="AG73" s="89">
        <v>0</v>
      </c>
      <c r="AH73" s="90"/>
      <c r="AI73" s="59"/>
    </row>
    <row r="74" spans="1:35" ht="46.2" customHeight="1" outlineLevel="3" x14ac:dyDescent="0.3">
      <c r="A74" s="97" t="s">
        <v>411</v>
      </c>
      <c r="B74" s="61" t="s">
        <v>485</v>
      </c>
      <c r="C74" s="225" t="s">
        <v>411</v>
      </c>
      <c r="D74" s="99"/>
      <c r="E74" s="98"/>
      <c r="F74" s="98"/>
      <c r="G74" s="98"/>
      <c r="H74" s="98"/>
      <c r="I74" s="98"/>
      <c r="J74" s="98"/>
      <c r="K74" s="98"/>
      <c r="L74" s="98"/>
      <c r="M74" s="100">
        <v>0</v>
      </c>
      <c r="N74" s="100">
        <v>5127796.8</v>
      </c>
      <c r="O74" s="103">
        <v>5127796.8</v>
      </c>
      <c r="P74" s="103">
        <v>5127796.8</v>
      </c>
      <c r="Q74" s="103">
        <v>5127796.8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94">
        <v>0</v>
      </c>
      <c r="AC74" s="89">
        <v>5127796.8</v>
      </c>
      <c r="AD74" s="90">
        <v>0</v>
      </c>
      <c r="AE74" s="89">
        <v>5127796.8</v>
      </c>
      <c r="AF74" s="90">
        <v>0</v>
      </c>
      <c r="AG74" s="89">
        <v>0</v>
      </c>
      <c r="AH74" s="90"/>
      <c r="AI74" s="59"/>
    </row>
    <row r="75" spans="1:35" ht="31.2" outlineLevel="2" x14ac:dyDescent="0.3">
      <c r="A75" s="97" t="s">
        <v>412</v>
      </c>
      <c r="B75" s="61" t="s">
        <v>486</v>
      </c>
      <c r="C75" s="225" t="s">
        <v>412</v>
      </c>
      <c r="D75" s="99"/>
      <c r="E75" s="98"/>
      <c r="F75" s="98"/>
      <c r="G75" s="98"/>
      <c r="H75" s="98"/>
      <c r="I75" s="98"/>
      <c r="J75" s="98"/>
      <c r="K75" s="98"/>
      <c r="L75" s="98"/>
      <c r="M75" s="100">
        <v>0</v>
      </c>
      <c r="N75" s="100">
        <v>0</v>
      </c>
      <c r="O75" s="103">
        <v>647339</v>
      </c>
      <c r="P75" s="103">
        <v>647339</v>
      </c>
      <c r="Q75" s="103">
        <v>647339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326200</v>
      </c>
      <c r="X75" s="103">
        <v>326200</v>
      </c>
      <c r="Y75" s="103">
        <v>0</v>
      </c>
      <c r="Z75" s="103">
        <v>326200</v>
      </c>
      <c r="AA75" s="103">
        <v>326200</v>
      </c>
      <c r="AB75" s="94">
        <v>326200</v>
      </c>
      <c r="AC75" s="89">
        <v>321139</v>
      </c>
      <c r="AD75" s="90">
        <v>0.50390908009559132</v>
      </c>
      <c r="AE75" s="89">
        <v>321139</v>
      </c>
      <c r="AF75" s="90">
        <v>0.50390908009559132</v>
      </c>
      <c r="AG75" s="89">
        <v>0</v>
      </c>
      <c r="AH75" s="90"/>
      <c r="AI75" s="59"/>
    </row>
    <row r="76" spans="1:35" ht="48" customHeight="1" outlineLevel="3" x14ac:dyDescent="0.3">
      <c r="A76" s="97" t="s">
        <v>413</v>
      </c>
      <c r="B76" s="61" t="s">
        <v>487</v>
      </c>
      <c r="C76" s="225" t="s">
        <v>413</v>
      </c>
      <c r="D76" s="99"/>
      <c r="E76" s="98"/>
      <c r="F76" s="98"/>
      <c r="G76" s="98"/>
      <c r="H76" s="98"/>
      <c r="I76" s="98"/>
      <c r="J76" s="98"/>
      <c r="K76" s="98"/>
      <c r="L76" s="98"/>
      <c r="M76" s="100">
        <v>0</v>
      </c>
      <c r="N76" s="100">
        <v>0</v>
      </c>
      <c r="O76" s="103">
        <v>647339</v>
      </c>
      <c r="P76" s="103">
        <v>647339</v>
      </c>
      <c r="Q76" s="103">
        <v>647339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326200</v>
      </c>
      <c r="X76" s="103">
        <v>326200</v>
      </c>
      <c r="Y76" s="103">
        <v>0</v>
      </c>
      <c r="Z76" s="103">
        <v>326200</v>
      </c>
      <c r="AA76" s="103">
        <v>326200</v>
      </c>
      <c r="AB76" s="94">
        <v>326200</v>
      </c>
      <c r="AC76" s="89">
        <v>321139</v>
      </c>
      <c r="AD76" s="90">
        <v>0.50390908009559132</v>
      </c>
      <c r="AE76" s="89">
        <v>321139</v>
      </c>
      <c r="AF76" s="90">
        <v>0.50390908009559132</v>
      </c>
      <c r="AG76" s="89">
        <v>0</v>
      </c>
      <c r="AH76" s="90"/>
      <c r="AI76" s="59"/>
    </row>
    <row r="77" spans="1:35" ht="61.8" customHeight="1" outlineLevel="3" x14ac:dyDescent="0.3">
      <c r="A77" s="97" t="s">
        <v>414</v>
      </c>
      <c r="B77" s="61" t="s">
        <v>488</v>
      </c>
      <c r="C77" s="225" t="s">
        <v>414</v>
      </c>
      <c r="D77" s="99"/>
      <c r="E77" s="98"/>
      <c r="F77" s="98"/>
      <c r="G77" s="98"/>
      <c r="H77" s="98"/>
      <c r="I77" s="98"/>
      <c r="J77" s="98"/>
      <c r="K77" s="98"/>
      <c r="L77" s="98"/>
      <c r="M77" s="100">
        <v>0</v>
      </c>
      <c r="N77" s="100">
        <v>6000000</v>
      </c>
      <c r="O77" s="103">
        <v>6000000</v>
      </c>
      <c r="P77" s="103">
        <v>6000000</v>
      </c>
      <c r="Q77" s="103">
        <v>6000000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6000000</v>
      </c>
      <c r="X77" s="103">
        <v>6000000</v>
      </c>
      <c r="Y77" s="103">
        <v>0</v>
      </c>
      <c r="Z77" s="103">
        <v>6000000</v>
      </c>
      <c r="AA77" s="103">
        <v>6000000</v>
      </c>
      <c r="AB77" s="94">
        <v>6000000</v>
      </c>
      <c r="AC77" s="89">
        <v>0</v>
      </c>
      <c r="AD77" s="90">
        <v>1</v>
      </c>
      <c r="AE77" s="89">
        <v>0</v>
      </c>
      <c r="AF77" s="90">
        <v>1</v>
      </c>
      <c r="AG77" s="89">
        <v>0</v>
      </c>
      <c r="AH77" s="90"/>
      <c r="AI77" s="59"/>
    </row>
    <row r="78" spans="1:35" ht="80.400000000000006" customHeight="1" outlineLevel="3" x14ac:dyDescent="0.3">
      <c r="A78" s="97" t="s">
        <v>415</v>
      </c>
      <c r="B78" s="61" t="s">
        <v>489</v>
      </c>
      <c r="C78" s="225" t="s">
        <v>415</v>
      </c>
      <c r="D78" s="99"/>
      <c r="E78" s="98"/>
      <c r="F78" s="98"/>
      <c r="G78" s="98"/>
      <c r="H78" s="98"/>
      <c r="I78" s="98"/>
      <c r="J78" s="98"/>
      <c r="K78" s="98"/>
      <c r="L78" s="98"/>
      <c r="M78" s="100">
        <v>0</v>
      </c>
      <c r="N78" s="100">
        <v>300000</v>
      </c>
      <c r="O78" s="103">
        <v>612000</v>
      </c>
      <c r="P78" s="103">
        <v>612000</v>
      </c>
      <c r="Q78" s="103">
        <v>612000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455384.21</v>
      </c>
      <c r="X78" s="103">
        <v>455384.21</v>
      </c>
      <c r="Y78" s="103">
        <v>0</v>
      </c>
      <c r="Z78" s="103">
        <v>455384.21</v>
      </c>
      <c r="AA78" s="103">
        <v>455384.21</v>
      </c>
      <c r="AB78" s="94">
        <v>455384.21</v>
      </c>
      <c r="AC78" s="89">
        <v>156615.79</v>
      </c>
      <c r="AD78" s="90">
        <v>0.74409184640522874</v>
      </c>
      <c r="AE78" s="89">
        <v>156615.79</v>
      </c>
      <c r="AF78" s="90">
        <v>0.74409184640522874</v>
      </c>
      <c r="AG78" s="89">
        <v>0</v>
      </c>
      <c r="AH78" s="90"/>
      <c r="AI78" s="59"/>
    </row>
    <row r="79" spans="1:35" ht="46.8" outlineLevel="2" x14ac:dyDescent="0.3">
      <c r="A79" s="97" t="s">
        <v>416</v>
      </c>
      <c r="B79" s="61" t="s">
        <v>490</v>
      </c>
      <c r="C79" s="225" t="s">
        <v>416</v>
      </c>
      <c r="D79" s="99"/>
      <c r="E79" s="98"/>
      <c r="F79" s="98"/>
      <c r="G79" s="98"/>
      <c r="H79" s="98"/>
      <c r="I79" s="98"/>
      <c r="J79" s="98"/>
      <c r="K79" s="98"/>
      <c r="L79" s="98"/>
      <c r="M79" s="100">
        <v>0</v>
      </c>
      <c r="N79" s="100">
        <v>374980</v>
      </c>
      <c r="O79" s="103">
        <v>374980</v>
      </c>
      <c r="P79" s="103">
        <v>374980</v>
      </c>
      <c r="Q79" s="103">
        <v>374980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153264</v>
      </c>
      <c r="X79" s="103">
        <v>153264</v>
      </c>
      <c r="Y79" s="103">
        <v>0</v>
      </c>
      <c r="Z79" s="103">
        <v>153264</v>
      </c>
      <c r="AA79" s="103">
        <v>153264</v>
      </c>
      <c r="AB79" s="94">
        <v>153264</v>
      </c>
      <c r="AC79" s="89">
        <v>221716</v>
      </c>
      <c r="AD79" s="90">
        <v>0.40872579870926451</v>
      </c>
      <c r="AE79" s="89">
        <v>221716</v>
      </c>
      <c r="AF79" s="90">
        <v>0.40872579870926451</v>
      </c>
      <c r="AG79" s="89">
        <v>0</v>
      </c>
      <c r="AH79" s="90"/>
      <c r="AI79" s="59"/>
    </row>
    <row r="80" spans="1:35" ht="61.8" customHeight="1" outlineLevel="3" x14ac:dyDescent="0.3">
      <c r="A80" s="97" t="s">
        <v>417</v>
      </c>
      <c r="B80" s="61" t="s">
        <v>491</v>
      </c>
      <c r="C80" s="225" t="s">
        <v>417</v>
      </c>
      <c r="D80" s="99"/>
      <c r="E80" s="98"/>
      <c r="F80" s="98"/>
      <c r="G80" s="98"/>
      <c r="H80" s="98"/>
      <c r="I80" s="98"/>
      <c r="J80" s="98"/>
      <c r="K80" s="98"/>
      <c r="L80" s="98"/>
      <c r="M80" s="100">
        <v>0</v>
      </c>
      <c r="N80" s="100">
        <v>374980</v>
      </c>
      <c r="O80" s="103">
        <v>374980</v>
      </c>
      <c r="P80" s="103">
        <v>374980</v>
      </c>
      <c r="Q80" s="103">
        <v>374980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153264</v>
      </c>
      <c r="X80" s="103">
        <v>153264</v>
      </c>
      <c r="Y80" s="103">
        <v>0</v>
      </c>
      <c r="Z80" s="103">
        <v>153264</v>
      </c>
      <c r="AA80" s="103">
        <v>153264</v>
      </c>
      <c r="AB80" s="94">
        <v>153264</v>
      </c>
      <c r="AC80" s="89">
        <v>221716</v>
      </c>
      <c r="AD80" s="90">
        <v>0.40872579870926451</v>
      </c>
      <c r="AE80" s="89">
        <v>221716</v>
      </c>
      <c r="AF80" s="90">
        <v>0.40872579870926451</v>
      </c>
      <c r="AG80" s="89">
        <v>0</v>
      </c>
      <c r="AH80" s="90"/>
      <c r="AI80" s="59"/>
    </row>
    <row r="81" spans="1:35" ht="16.8" customHeight="1" outlineLevel="1" x14ac:dyDescent="0.3">
      <c r="A81" s="97" t="s">
        <v>418</v>
      </c>
      <c r="B81" s="61" t="s">
        <v>492</v>
      </c>
      <c r="C81" s="225" t="s">
        <v>418</v>
      </c>
      <c r="D81" s="99"/>
      <c r="E81" s="98"/>
      <c r="F81" s="98"/>
      <c r="G81" s="98"/>
      <c r="H81" s="98"/>
      <c r="I81" s="98"/>
      <c r="J81" s="98"/>
      <c r="K81" s="98"/>
      <c r="L81" s="98"/>
      <c r="M81" s="100">
        <v>0</v>
      </c>
      <c r="N81" s="100">
        <v>5080200</v>
      </c>
      <c r="O81" s="103">
        <v>5080200</v>
      </c>
      <c r="P81" s="103">
        <v>5080200</v>
      </c>
      <c r="Q81" s="103">
        <v>5080200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5080200</v>
      </c>
      <c r="X81" s="103">
        <v>5080200</v>
      </c>
      <c r="Y81" s="103">
        <v>0</v>
      </c>
      <c r="Z81" s="103">
        <v>5080200</v>
      </c>
      <c r="AA81" s="103">
        <v>5080200</v>
      </c>
      <c r="AB81" s="94">
        <v>5080200</v>
      </c>
      <c r="AC81" s="89">
        <v>0</v>
      </c>
      <c r="AD81" s="90">
        <v>1</v>
      </c>
      <c r="AE81" s="89">
        <v>0</v>
      </c>
      <c r="AF81" s="90">
        <v>1</v>
      </c>
      <c r="AG81" s="89">
        <v>0</v>
      </c>
      <c r="AH81" s="90"/>
      <c r="AI81" s="59"/>
    </row>
    <row r="82" spans="1:35" ht="31.2" outlineLevel="3" x14ac:dyDescent="0.3">
      <c r="A82" s="97" t="s">
        <v>419</v>
      </c>
      <c r="B82" s="61" t="s">
        <v>493</v>
      </c>
      <c r="C82" s="225" t="s">
        <v>419</v>
      </c>
      <c r="D82" s="99"/>
      <c r="E82" s="98"/>
      <c r="F82" s="98"/>
      <c r="G82" s="98"/>
      <c r="H82" s="98"/>
      <c r="I82" s="98"/>
      <c r="J82" s="98"/>
      <c r="K82" s="98"/>
      <c r="L82" s="98"/>
      <c r="M82" s="100">
        <v>0</v>
      </c>
      <c r="N82" s="100">
        <v>5080200</v>
      </c>
      <c r="O82" s="103">
        <v>5080200</v>
      </c>
      <c r="P82" s="103">
        <v>5080200</v>
      </c>
      <c r="Q82" s="103">
        <v>5080200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5080200</v>
      </c>
      <c r="X82" s="103">
        <v>5080200</v>
      </c>
      <c r="Y82" s="103">
        <v>0</v>
      </c>
      <c r="Z82" s="103">
        <v>5080200</v>
      </c>
      <c r="AA82" s="103">
        <v>5080200</v>
      </c>
      <c r="AB82" s="94">
        <v>5080200</v>
      </c>
      <c r="AC82" s="89">
        <v>0</v>
      </c>
      <c r="AD82" s="90">
        <v>1</v>
      </c>
      <c r="AE82" s="89">
        <v>0</v>
      </c>
      <c r="AF82" s="90">
        <v>1</v>
      </c>
      <c r="AG82" s="89">
        <v>0</v>
      </c>
      <c r="AH82" s="90"/>
      <c r="AI82" s="59"/>
    </row>
    <row r="83" spans="1:35" ht="14.4" customHeight="1" x14ac:dyDescent="0.3">
      <c r="A83" s="107" t="s">
        <v>420</v>
      </c>
      <c r="B83" s="108"/>
      <c r="C83" s="108"/>
      <c r="D83" s="108"/>
      <c r="E83" s="108"/>
      <c r="F83" s="108"/>
      <c r="G83" s="101"/>
      <c r="H83" s="101"/>
      <c r="I83" s="101"/>
      <c r="J83" s="101"/>
      <c r="K83" s="101"/>
      <c r="L83" s="101"/>
      <c r="M83" s="102">
        <v>0</v>
      </c>
      <c r="N83" s="102">
        <v>22110526.329999998</v>
      </c>
      <c r="O83" s="104">
        <v>72655884.329999998</v>
      </c>
      <c r="P83" s="104">
        <v>72655884.329999998</v>
      </c>
      <c r="Q83" s="104">
        <v>72655884.329999998</v>
      </c>
      <c r="R83" s="104">
        <v>0</v>
      </c>
      <c r="S83" s="104">
        <v>0</v>
      </c>
      <c r="T83" s="104">
        <v>0</v>
      </c>
      <c r="U83" s="104">
        <v>0</v>
      </c>
      <c r="V83" s="104">
        <v>696.02</v>
      </c>
      <c r="W83" s="104">
        <v>34057087.920000002</v>
      </c>
      <c r="X83" s="104">
        <v>34056391.899999999</v>
      </c>
      <c r="Y83" s="104">
        <v>696.02</v>
      </c>
      <c r="Z83" s="104">
        <v>34057087.920000002</v>
      </c>
      <c r="AA83" s="104">
        <v>34056391.899999999</v>
      </c>
      <c r="AB83" s="95">
        <v>34056391.899999999</v>
      </c>
      <c r="AC83" s="91">
        <v>38599492.43</v>
      </c>
      <c r="AD83" s="92">
        <v>0.468735494916245</v>
      </c>
      <c r="AE83" s="91">
        <v>38599492.43</v>
      </c>
      <c r="AF83" s="92">
        <v>0.468735494916245</v>
      </c>
      <c r="AG83" s="91">
        <v>0</v>
      </c>
      <c r="AH83" s="92"/>
      <c r="AI83" s="59"/>
    </row>
  </sheetData>
  <mergeCells count="27">
    <mergeCell ref="A2:AF2"/>
    <mergeCell ref="A3:AF3"/>
    <mergeCell ref="A4:AH4"/>
    <mergeCell ref="O1:AA1"/>
    <mergeCell ref="K5:K6"/>
    <mergeCell ref="L5:L6"/>
    <mergeCell ref="M5:M6"/>
    <mergeCell ref="A5:A6"/>
    <mergeCell ref="B5:B6"/>
    <mergeCell ref="C5:C6"/>
    <mergeCell ref="D5:F5"/>
    <mergeCell ref="AG5:AH5"/>
    <mergeCell ref="A83:F83"/>
    <mergeCell ref="T5:T6"/>
    <mergeCell ref="U5:U6"/>
    <mergeCell ref="V5:X5"/>
    <mergeCell ref="Y5:AA5"/>
    <mergeCell ref="AC5:AD5"/>
    <mergeCell ref="AE5:AF5"/>
    <mergeCell ref="N5:N6"/>
    <mergeCell ref="O5:O6"/>
    <mergeCell ref="P5:P6"/>
    <mergeCell ref="Q5:Q6"/>
    <mergeCell ref="R5:R6"/>
    <mergeCell ref="S5:S6"/>
    <mergeCell ref="G5:I5"/>
    <mergeCell ref="J5:J6"/>
  </mergeCells>
  <pageMargins left="0.70866141732283472" right="0.31496062992125984" top="0.55118110236220474" bottom="0.15748031496062992" header="0" footer="0"/>
  <pageSetup paperSize="9" scale="81" fitToHeight="0" orientation="portrait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8"/>
  <sheetViews>
    <sheetView topLeftCell="A31" zoomScaleNormal="100" workbookViewId="0">
      <selection activeCell="AO7" sqref="AO7"/>
    </sheetView>
  </sheetViews>
  <sheetFormatPr defaultRowHeight="15.6" outlineLevelRow="4" x14ac:dyDescent="0.3"/>
  <cols>
    <col min="1" max="1" width="38.88671875" style="60" customWidth="1"/>
    <col min="2" max="3" width="7.44140625" style="60" customWidth="1"/>
    <col min="4" max="4" width="10.44140625" style="60" customWidth="1"/>
    <col min="5" max="5" width="7.44140625" style="60" customWidth="1"/>
    <col min="6" max="6" width="9.33203125" style="60" customWidth="1"/>
    <col min="7" max="7" width="10.77734375" style="60" customWidth="1"/>
    <col min="8" max="12" width="8.88671875" style="60" hidden="1" customWidth="1"/>
    <col min="13" max="13" width="14.33203125" style="60" customWidth="1"/>
    <col min="14" max="28" width="8.88671875" style="60" hidden="1" customWidth="1"/>
    <col min="29" max="29" width="11.44140625" style="60" customWidth="1"/>
    <col min="30" max="37" width="8.88671875" style="60" hidden="1" customWidth="1"/>
    <col min="38" max="254" width="8.88671875" style="60"/>
    <col min="255" max="255" width="38.88671875" style="60" customWidth="1"/>
    <col min="256" max="257" width="7.44140625" style="60" customWidth="1"/>
    <col min="258" max="258" width="10.44140625" style="60" customWidth="1"/>
    <col min="259" max="259" width="7.44140625" style="60" customWidth="1"/>
    <col min="260" max="260" width="9.33203125" style="60" customWidth="1"/>
    <col min="261" max="261" width="10.77734375" style="60" customWidth="1"/>
    <col min="262" max="266" width="0" style="60" hidden="1" customWidth="1"/>
    <col min="267" max="267" width="14.33203125" style="60" customWidth="1"/>
    <col min="268" max="281" width="0" style="60" hidden="1" customWidth="1"/>
    <col min="282" max="282" width="11.44140625" style="60" customWidth="1"/>
    <col min="283" max="283" width="0" style="60" hidden="1" customWidth="1"/>
    <col min="284" max="284" width="11.44140625" style="60" customWidth="1"/>
    <col min="285" max="292" width="0" style="60" hidden="1" customWidth="1"/>
    <col min="293" max="293" width="8.88671875" style="60" customWidth="1"/>
    <col min="294" max="510" width="8.88671875" style="60"/>
    <col min="511" max="511" width="38.88671875" style="60" customWidth="1"/>
    <col min="512" max="513" width="7.44140625" style="60" customWidth="1"/>
    <col min="514" max="514" width="10.44140625" style="60" customWidth="1"/>
    <col min="515" max="515" width="7.44140625" style="60" customWidth="1"/>
    <col min="516" max="516" width="9.33203125" style="60" customWidth="1"/>
    <col min="517" max="517" width="10.77734375" style="60" customWidth="1"/>
    <col min="518" max="522" width="0" style="60" hidden="1" customWidth="1"/>
    <col min="523" max="523" width="14.33203125" style="60" customWidth="1"/>
    <col min="524" max="537" width="0" style="60" hidden="1" customWidth="1"/>
    <col min="538" max="538" width="11.44140625" style="60" customWidth="1"/>
    <col min="539" max="539" width="0" style="60" hidden="1" customWidth="1"/>
    <col min="540" max="540" width="11.44140625" style="60" customWidth="1"/>
    <col min="541" max="548" width="0" style="60" hidden="1" customWidth="1"/>
    <col min="549" max="549" width="8.88671875" style="60" customWidth="1"/>
    <col min="550" max="766" width="8.88671875" style="60"/>
    <col min="767" max="767" width="38.88671875" style="60" customWidth="1"/>
    <col min="768" max="769" width="7.44140625" style="60" customWidth="1"/>
    <col min="770" max="770" width="10.44140625" style="60" customWidth="1"/>
    <col min="771" max="771" width="7.44140625" style="60" customWidth="1"/>
    <col min="772" max="772" width="9.33203125" style="60" customWidth="1"/>
    <col min="773" max="773" width="10.77734375" style="60" customWidth="1"/>
    <col min="774" max="778" width="0" style="60" hidden="1" customWidth="1"/>
    <col min="779" max="779" width="14.33203125" style="60" customWidth="1"/>
    <col min="780" max="793" width="0" style="60" hidden="1" customWidth="1"/>
    <col min="794" max="794" width="11.44140625" style="60" customWidth="1"/>
    <col min="795" max="795" width="0" style="60" hidden="1" customWidth="1"/>
    <col min="796" max="796" width="11.44140625" style="60" customWidth="1"/>
    <col min="797" max="804" width="0" style="60" hidden="1" customWidth="1"/>
    <col min="805" max="805" width="8.88671875" style="60" customWidth="1"/>
    <col min="806" max="1022" width="8.88671875" style="60"/>
    <col min="1023" max="1023" width="38.88671875" style="60" customWidth="1"/>
    <col min="1024" max="1025" width="7.44140625" style="60" customWidth="1"/>
    <col min="1026" max="1026" width="10.44140625" style="60" customWidth="1"/>
    <col min="1027" max="1027" width="7.44140625" style="60" customWidth="1"/>
    <col min="1028" max="1028" width="9.33203125" style="60" customWidth="1"/>
    <col min="1029" max="1029" width="10.77734375" style="60" customWidth="1"/>
    <col min="1030" max="1034" width="0" style="60" hidden="1" customWidth="1"/>
    <col min="1035" max="1035" width="14.33203125" style="60" customWidth="1"/>
    <col min="1036" max="1049" width="0" style="60" hidden="1" customWidth="1"/>
    <col min="1050" max="1050" width="11.44140625" style="60" customWidth="1"/>
    <col min="1051" max="1051" width="0" style="60" hidden="1" customWidth="1"/>
    <col min="1052" max="1052" width="11.44140625" style="60" customWidth="1"/>
    <col min="1053" max="1060" width="0" style="60" hidden="1" customWidth="1"/>
    <col min="1061" max="1061" width="8.88671875" style="60" customWidth="1"/>
    <col min="1062" max="1278" width="8.88671875" style="60"/>
    <col min="1279" max="1279" width="38.88671875" style="60" customWidth="1"/>
    <col min="1280" max="1281" width="7.44140625" style="60" customWidth="1"/>
    <col min="1282" max="1282" width="10.44140625" style="60" customWidth="1"/>
    <col min="1283" max="1283" width="7.44140625" style="60" customWidth="1"/>
    <col min="1284" max="1284" width="9.33203125" style="60" customWidth="1"/>
    <col min="1285" max="1285" width="10.77734375" style="60" customWidth="1"/>
    <col min="1286" max="1290" width="0" style="60" hidden="1" customWidth="1"/>
    <col min="1291" max="1291" width="14.33203125" style="60" customWidth="1"/>
    <col min="1292" max="1305" width="0" style="60" hidden="1" customWidth="1"/>
    <col min="1306" max="1306" width="11.44140625" style="60" customWidth="1"/>
    <col min="1307" max="1307" width="0" style="60" hidden="1" customWidth="1"/>
    <col min="1308" max="1308" width="11.44140625" style="60" customWidth="1"/>
    <col min="1309" max="1316" width="0" style="60" hidden="1" customWidth="1"/>
    <col min="1317" max="1317" width="8.88671875" style="60" customWidth="1"/>
    <col min="1318" max="1534" width="8.88671875" style="60"/>
    <col min="1535" max="1535" width="38.88671875" style="60" customWidth="1"/>
    <col min="1536" max="1537" width="7.44140625" style="60" customWidth="1"/>
    <col min="1538" max="1538" width="10.44140625" style="60" customWidth="1"/>
    <col min="1539" max="1539" width="7.44140625" style="60" customWidth="1"/>
    <col min="1540" max="1540" width="9.33203125" style="60" customWidth="1"/>
    <col min="1541" max="1541" width="10.77734375" style="60" customWidth="1"/>
    <col min="1542" max="1546" width="0" style="60" hidden="1" customWidth="1"/>
    <col min="1547" max="1547" width="14.33203125" style="60" customWidth="1"/>
    <col min="1548" max="1561" width="0" style="60" hidden="1" customWidth="1"/>
    <col min="1562" max="1562" width="11.44140625" style="60" customWidth="1"/>
    <col min="1563" max="1563" width="0" style="60" hidden="1" customWidth="1"/>
    <col min="1564" max="1564" width="11.44140625" style="60" customWidth="1"/>
    <col min="1565" max="1572" width="0" style="60" hidden="1" customWidth="1"/>
    <col min="1573" max="1573" width="8.88671875" style="60" customWidth="1"/>
    <col min="1574" max="1790" width="8.88671875" style="60"/>
    <col min="1791" max="1791" width="38.88671875" style="60" customWidth="1"/>
    <col min="1792" max="1793" width="7.44140625" style="60" customWidth="1"/>
    <col min="1794" max="1794" width="10.44140625" style="60" customWidth="1"/>
    <col min="1795" max="1795" width="7.44140625" style="60" customWidth="1"/>
    <col min="1796" max="1796" width="9.33203125" style="60" customWidth="1"/>
    <col min="1797" max="1797" width="10.77734375" style="60" customWidth="1"/>
    <col min="1798" max="1802" width="0" style="60" hidden="1" customWidth="1"/>
    <col min="1803" max="1803" width="14.33203125" style="60" customWidth="1"/>
    <col min="1804" max="1817" width="0" style="60" hidden="1" customWidth="1"/>
    <col min="1818" max="1818" width="11.44140625" style="60" customWidth="1"/>
    <col min="1819" max="1819" width="0" style="60" hidden="1" customWidth="1"/>
    <col min="1820" max="1820" width="11.44140625" style="60" customWidth="1"/>
    <col min="1821" max="1828" width="0" style="60" hidden="1" customWidth="1"/>
    <col min="1829" max="1829" width="8.88671875" style="60" customWidth="1"/>
    <col min="1830" max="2046" width="8.88671875" style="60"/>
    <col min="2047" max="2047" width="38.88671875" style="60" customWidth="1"/>
    <col min="2048" max="2049" width="7.44140625" style="60" customWidth="1"/>
    <col min="2050" max="2050" width="10.44140625" style="60" customWidth="1"/>
    <col min="2051" max="2051" width="7.44140625" style="60" customWidth="1"/>
    <col min="2052" max="2052" width="9.33203125" style="60" customWidth="1"/>
    <col min="2053" max="2053" width="10.77734375" style="60" customWidth="1"/>
    <col min="2054" max="2058" width="0" style="60" hidden="1" customWidth="1"/>
    <col min="2059" max="2059" width="14.33203125" style="60" customWidth="1"/>
    <col min="2060" max="2073" width="0" style="60" hidden="1" customWidth="1"/>
    <col min="2074" max="2074" width="11.44140625" style="60" customWidth="1"/>
    <col min="2075" max="2075" width="0" style="60" hidden="1" customWidth="1"/>
    <col min="2076" max="2076" width="11.44140625" style="60" customWidth="1"/>
    <col min="2077" max="2084" width="0" style="60" hidden="1" customWidth="1"/>
    <col min="2085" max="2085" width="8.88671875" style="60" customWidth="1"/>
    <col min="2086" max="2302" width="8.88671875" style="60"/>
    <col min="2303" max="2303" width="38.88671875" style="60" customWidth="1"/>
    <col min="2304" max="2305" width="7.44140625" style="60" customWidth="1"/>
    <col min="2306" max="2306" width="10.44140625" style="60" customWidth="1"/>
    <col min="2307" max="2307" width="7.44140625" style="60" customWidth="1"/>
    <col min="2308" max="2308" width="9.33203125" style="60" customWidth="1"/>
    <col min="2309" max="2309" width="10.77734375" style="60" customWidth="1"/>
    <col min="2310" max="2314" width="0" style="60" hidden="1" customWidth="1"/>
    <col min="2315" max="2315" width="14.33203125" style="60" customWidth="1"/>
    <col min="2316" max="2329" width="0" style="60" hidden="1" customWidth="1"/>
    <col min="2330" max="2330" width="11.44140625" style="60" customWidth="1"/>
    <col min="2331" max="2331" width="0" style="60" hidden="1" customWidth="1"/>
    <col min="2332" max="2332" width="11.44140625" style="60" customWidth="1"/>
    <col min="2333" max="2340" width="0" style="60" hidden="1" customWidth="1"/>
    <col min="2341" max="2341" width="8.88671875" style="60" customWidth="1"/>
    <col min="2342" max="2558" width="8.88671875" style="60"/>
    <col min="2559" max="2559" width="38.88671875" style="60" customWidth="1"/>
    <col min="2560" max="2561" width="7.44140625" style="60" customWidth="1"/>
    <col min="2562" max="2562" width="10.44140625" style="60" customWidth="1"/>
    <col min="2563" max="2563" width="7.44140625" style="60" customWidth="1"/>
    <col min="2564" max="2564" width="9.33203125" style="60" customWidth="1"/>
    <col min="2565" max="2565" width="10.77734375" style="60" customWidth="1"/>
    <col min="2566" max="2570" width="0" style="60" hidden="1" customWidth="1"/>
    <col min="2571" max="2571" width="14.33203125" style="60" customWidth="1"/>
    <col min="2572" max="2585" width="0" style="60" hidden="1" customWidth="1"/>
    <col min="2586" max="2586" width="11.44140625" style="60" customWidth="1"/>
    <col min="2587" max="2587" width="0" style="60" hidden="1" customWidth="1"/>
    <col min="2588" max="2588" width="11.44140625" style="60" customWidth="1"/>
    <col min="2589" max="2596" width="0" style="60" hidden="1" customWidth="1"/>
    <col min="2597" max="2597" width="8.88671875" style="60" customWidth="1"/>
    <col min="2598" max="2814" width="8.88671875" style="60"/>
    <col min="2815" max="2815" width="38.88671875" style="60" customWidth="1"/>
    <col min="2816" max="2817" width="7.44140625" style="60" customWidth="1"/>
    <col min="2818" max="2818" width="10.44140625" style="60" customWidth="1"/>
    <col min="2819" max="2819" width="7.44140625" style="60" customWidth="1"/>
    <col min="2820" max="2820" width="9.33203125" style="60" customWidth="1"/>
    <col min="2821" max="2821" width="10.77734375" style="60" customWidth="1"/>
    <col min="2822" max="2826" width="0" style="60" hidden="1" customWidth="1"/>
    <col min="2827" max="2827" width="14.33203125" style="60" customWidth="1"/>
    <col min="2828" max="2841" width="0" style="60" hidden="1" customWidth="1"/>
    <col min="2842" max="2842" width="11.44140625" style="60" customWidth="1"/>
    <col min="2843" max="2843" width="0" style="60" hidden="1" customWidth="1"/>
    <col min="2844" max="2844" width="11.44140625" style="60" customWidth="1"/>
    <col min="2845" max="2852" width="0" style="60" hidden="1" customWidth="1"/>
    <col min="2853" max="2853" width="8.88671875" style="60" customWidth="1"/>
    <col min="2854" max="3070" width="8.88671875" style="60"/>
    <col min="3071" max="3071" width="38.88671875" style="60" customWidth="1"/>
    <col min="3072" max="3073" width="7.44140625" style="60" customWidth="1"/>
    <col min="3074" max="3074" width="10.44140625" style="60" customWidth="1"/>
    <col min="3075" max="3075" width="7.44140625" style="60" customWidth="1"/>
    <col min="3076" max="3076" width="9.33203125" style="60" customWidth="1"/>
    <col min="3077" max="3077" width="10.77734375" style="60" customWidth="1"/>
    <col min="3078" max="3082" width="0" style="60" hidden="1" customWidth="1"/>
    <col min="3083" max="3083" width="14.33203125" style="60" customWidth="1"/>
    <col min="3084" max="3097" width="0" style="60" hidden="1" customWidth="1"/>
    <col min="3098" max="3098" width="11.44140625" style="60" customWidth="1"/>
    <col min="3099" max="3099" width="0" style="60" hidden="1" customWidth="1"/>
    <col min="3100" max="3100" width="11.44140625" style="60" customWidth="1"/>
    <col min="3101" max="3108" width="0" style="60" hidden="1" customWidth="1"/>
    <col min="3109" max="3109" width="8.88671875" style="60" customWidth="1"/>
    <col min="3110" max="3326" width="8.88671875" style="60"/>
    <col min="3327" max="3327" width="38.88671875" style="60" customWidth="1"/>
    <col min="3328" max="3329" width="7.44140625" style="60" customWidth="1"/>
    <col min="3330" max="3330" width="10.44140625" style="60" customWidth="1"/>
    <col min="3331" max="3331" width="7.44140625" style="60" customWidth="1"/>
    <col min="3332" max="3332" width="9.33203125" style="60" customWidth="1"/>
    <col min="3333" max="3333" width="10.77734375" style="60" customWidth="1"/>
    <col min="3334" max="3338" width="0" style="60" hidden="1" customWidth="1"/>
    <col min="3339" max="3339" width="14.33203125" style="60" customWidth="1"/>
    <col min="3340" max="3353" width="0" style="60" hidden="1" customWidth="1"/>
    <col min="3354" max="3354" width="11.44140625" style="60" customWidth="1"/>
    <col min="3355" max="3355" width="0" style="60" hidden="1" customWidth="1"/>
    <col min="3356" max="3356" width="11.44140625" style="60" customWidth="1"/>
    <col min="3357" max="3364" width="0" style="60" hidden="1" customWidth="1"/>
    <col min="3365" max="3365" width="8.88671875" style="60" customWidth="1"/>
    <col min="3366" max="3582" width="8.88671875" style="60"/>
    <col min="3583" max="3583" width="38.88671875" style="60" customWidth="1"/>
    <col min="3584" max="3585" width="7.44140625" style="60" customWidth="1"/>
    <col min="3586" max="3586" width="10.44140625" style="60" customWidth="1"/>
    <col min="3587" max="3587" width="7.44140625" style="60" customWidth="1"/>
    <col min="3588" max="3588" width="9.33203125" style="60" customWidth="1"/>
    <col min="3589" max="3589" width="10.77734375" style="60" customWidth="1"/>
    <col min="3590" max="3594" width="0" style="60" hidden="1" customWidth="1"/>
    <col min="3595" max="3595" width="14.33203125" style="60" customWidth="1"/>
    <col min="3596" max="3609" width="0" style="60" hidden="1" customWidth="1"/>
    <col min="3610" max="3610" width="11.44140625" style="60" customWidth="1"/>
    <col min="3611" max="3611" width="0" style="60" hidden="1" customWidth="1"/>
    <col min="3612" max="3612" width="11.44140625" style="60" customWidth="1"/>
    <col min="3613" max="3620" width="0" style="60" hidden="1" customWidth="1"/>
    <col min="3621" max="3621" width="8.88671875" style="60" customWidth="1"/>
    <col min="3622" max="3838" width="8.88671875" style="60"/>
    <col min="3839" max="3839" width="38.88671875" style="60" customWidth="1"/>
    <col min="3840" max="3841" width="7.44140625" style="60" customWidth="1"/>
    <col min="3842" max="3842" width="10.44140625" style="60" customWidth="1"/>
    <col min="3843" max="3843" width="7.44140625" style="60" customWidth="1"/>
    <col min="3844" max="3844" width="9.33203125" style="60" customWidth="1"/>
    <col min="3845" max="3845" width="10.77734375" style="60" customWidth="1"/>
    <col min="3846" max="3850" width="0" style="60" hidden="1" customWidth="1"/>
    <col min="3851" max="3851" width="14.33203125" style="60" customWidth="1"/>
    <col min="3852" max="3865" width="0" style="60" hidden="1" customWidth="1"/>
    <col min="3866" max="3866" width="11.44140625" style="60" customWidth="1"/>
    <col min="3867" max="3867" width="0" style="60" hidden="1" customWidth="1"/>
    <col min="3868" max="3868" width="11.44140625" style="60" customWidth="1"/>
    <col min="3869" max="3876" width="0" style="60" hidden="1" customWidth="1"/>
    <col min="3877" max="3877" width="8.88671875" style="60" customWidth="1"/>
    <col min="3878" max="4094" width="8.88671875" style="60"/>
    <col min="4095" max="4095" width="38.88671875" style="60" customWidth="1"/>
    <col min="4096" max="4097" width="7.44140625" style="60" customWidth="1"/>
    <col min="4098" max="4098" width="10.44140625" style="60" customWidth="1"/>
    <col min="4099" max="4099" width="7.44140625" style="60" customWidth="1"/>
    <col min="4100" max="4100" width="9.33203125" style="60" customWidth="1"/>
    <col min="4101" max="4101" width="10.77734375" style="60" customWidth="1"/>
    <col min="4102" max="4106" width="0" style="60" hidden="1" customWidth="1"/>
    <col min="4107" max="4107" width="14.33203125" style="60" customWidth="1"/>
    <col min="4108" max="4121" width="0" style="60" hidden="1" customWidth="1"/>
    <col min="4122" max="4122" width="11.44140625" style="60" customWidth="1"/>
    <col min="4123" max="4123" width="0" style="60" hidden="1" customWidth="1"/>
    <col min="4124" max="4124" width="11.44140625" style="60" customWidth="1"/>
    <col min="4125" max="4132" width="0" style="60" hidden="1" customWidth="1"/>
    <col min="4133" max="4133" width="8.88671875" style="60" customWidth="1"/>
    <col min="4134" max="4350" width="8.88671875" style="60"/>
    <col min="4351" max="4351" width="38.88671875" style="60" customWidth="1"/>
    <col min="4352" max="4353" width="7.44140625" style="60" customWidth="1"/>
    <col min="4354" max="4354" width="10.44140625" style="60" customWidth="1"/>
    <col min="4355" max="4355" width="7.44140625" style="60" customWidth="1"/>
    <col min="4356" max="4356" width="9.33203125" style="60" customWidth="1"/>
    <col min="4357" max="4357" width="10.77734375" style="60" customWidth="1"/>
    <col min="4358" max="4362" width="0" style="60" hidden="1" customWidth="1"/>
    <col min="4363" max="4363" width="14.33203125" style="60" customWidth="1"/>
    <col min="4364" max="4377" width="0" style="60" hidden="1" customWidth="1"/>
    <col min="4378" max="4378" width="11.44140625" style="60" customWidth="1"/>
    <col min="4379" max="4379" width="0" style="60" hidden="1" customWidth="1"/>
    <col min="4380" max="4380" width="11.44140625" style="60" customWidth="1"/>
    <col min="4381" max="4388" width="0" style="60" hidden="1" customWidth="1"/>
    <col min="4389" max="4389" width="8.88671875" style="60" customWidth="1"/>
    <col min="4390" max="4606" width="8.88671875" style="60"/>
    <col min="4607" max="4607" width="38.88671875" style="60" customWidth="1"/>
    <col min="4608" max="4609" width="7.44140625" style="60" customWidth="1"/>
    <col min="4610" max="4610" width="10.44140625" style="60" customWidth="1"/>
    <col min="4611" max="4611" width="7.44140625" style="60" customWidth="1"/>
    <col min="4612" max="4612" width="9.33203125" style="60" customWidth="1"/>
    <col min="4613" max="4613" width="10.77734375" style="60" customWidth="1"/>
    <col min="4614" max="4618" width="0" style="60" hidden="1" customWidth="1"/>
    <col min="4619" max="4619" width="14.33203125" style="60" customWidth="1"/>
    <col min="4620" max="4633" width="0" style="60" hidden="1" customWidth="1"/>
    <col min="4634" max="4634" width="11.44140625" style="60" customWidth="1"/>
    <col min="4635" max="4635" width="0" style="60" hidden="1" customWidth="1"/>
    <col min="4636" max="4636" width="11.44140625" style="60" customWidth="1"/>
    <col min="4637" max="4644" width="0" style="60" hidden="1" customWidth="1"/>
    <col min="4645" max="4645" width="8.88671875" style="60" customWidth="1"/>
    <col min="4646" max="4862" width="8.88671875" style="60"/>
    <col min="4863" max="4863" width="38.88671875" style="60" customWidth="1"/>
    <col min="4864" max="4865" width="7.44140625" style="60" customWidth="1"/>
    <col min="4866" max="4866" width="10.44140625" style="60" customWidth="1"/>
    <col min="4867" max="4867" width="7.44140625" style="60" customWidth="1"/>
    <col min="4868" max="4868" width="9.33203125" style="60" customWidth="1"/>
    <col min="4869" max="4869" width="10.77734375" style="60" customWidth="1"/>
    <col min="4870" max="4874" width="0" style="60" hidden="1" customWidth="1"/>
    <col min="4875" max="4875" width="14.33203125" style="60" customWidth="1"/>
    <col min="4876" max="4889" width="0" style="60" hidden="1" customWidth="1"/>
    <col min="4890" max="4890" width="11.44140625" style="60" customWidth="1"/>
    <col min="4891" max="4891" width="0" style="60" hidden="1" customWidth="1"/>
    <col min="4892" max="4892" width="11.44140625" style="60" customWidth="1"/>
    <col min="4893" max="4900" width="0" style="60" hidden="1" customWidth="1"/>
    <col min="4901" max="4901" width="8.88671875" style="60" customWidth="1"/>
    <col min="4902" max="5118" width="8.88671875" style="60"/>
    <col min="5119" max="5119" width="38.88671875" style="60" customWidth="1"/>
    <col min="5120" max="5121" width="7.44140625" style="60" customWidth="1"/>
    <col min="5122" max="5122" width="10.44140625" style="60" customWidth="1"/>
    <col min="5123" max="5123" width="7.44140625" style="60" customWidth="1"/>
    <col min="5124" max="5124" width="9.33203125" style="60" customWidth="1"/>
    <col min="5125" max="5125" width="10.77734375" style="60" customWidth="1"/>
    <col min="5126" max="5130" width="0" style="60" hidden="1" customWidth="1"/>
    <col min="5131" max="5131" width="14.33203125" style="60" customWidth="1"/>
    <col min="5132" max="5145" width="0" style="60" hidden="1" customWidth="1"/>
    <col min="5146" max="5146" width="11.44140625" style="60" customWidth="1"/>
    <col min="5147" max="5147" width="0" style="60" hidden="1" customWidth="1"/>
    <col min="5148" max="5148" width="11.44140625" style="60" customWidth="1"/>
    <col min="5149" max="5156" width="0" style="60" hidden="1" customWidth="1"/>
    <col min="5157" max="5157" width="8.88671875" style="60" customWidth="1"/>
    <col min="5158" max="5374" width="8.88671875" style="60"/>
    <col min="5375" max="5375" width="38.88671875" style="60" customWidth="1"/>
    <col min="5376" max="5377" width="7.44140625" style="60" customWidth="1"/>
    <col min="5378" max="5378" width="10.44140625" style="60" customWidth="1"/>
    <col min="5379" max="5379" width="7.44140625" style="60" customWidth="1"/>
    <col min="5380" max="5380" width="9.33203125" style="60" customWidth="1"/>
    <col min="5381" max="5381" width="10.77734375" style="60" customWidth="1"/>
    <col min="5382" max="5386" width="0" style="60" hidden="1" customWidth="1"/>
    <col min="5387" max="5387" width="14.33203125" style="60" customWidth="1"/>
    <col min="5388" max="5401" width="0" style="60" hidden="1" customWidth="1"/>
    <col min="5402" max="5402" width="11.44140625" style="60" customWidth="1"/>
    <col min="5403" max="5403" width="0" style="60" hidden="1" customWidth="1"/>
    <col min="5404" max="5404" width="11.44140625" style="60" customWidth="1"/>
    <col min="5405" max="5412" width="0" style="60" hidden="1" customWidth="1"/>
    <col min="5413" max="5413" width="8.88671875" style="60" customWidth="1"/>
    <col min="5414" max="5630" width="8.88671875" style="60"/>
    <col min="5631" max="5631" width="38.88671875" style="60" customWidth="1"/>
    <col min="5632" max="5633" width="7.44140625" style="60" customWidth="1"/>
    <col min="5634" max="5634" width="10.44140625" style="60" customWidth="1"/>
    <col min="5635" max="5635" width="7.44140625" style="60" customWidth="1"/>
    <col min="5636" max="5636" width="9.33203125" style="60" customWidth="1"/>
    <col min="5637" max="5637" width="10.77734375" style="60" customWidth="1"/>
    <col min="5638" max="5642" width="0" style="60" hidden="1" customWidth="1"/>
    <col min="5643" max="5643" width="14.33203125" style="60" customWidth="1"/>
    <col min="5644" max="5657" width="0" style="60" hidden="1" customWidth="1"/>
    <col min="5658" max="5658" width="11.44140625" style="60" customWidth="1"/>
    <col min="5659" max="5659" width="0" style="60" hidden="1" customWidth="1"/>
    <col min="5660" max="5660" width="11.44140625" style="60" customWidth="1"/>
    <col min="5661" max="5668" width="0" style="60" hidden="1" customWidth="1"/>
    <col min="5669" max="5669" width="8.88671875" style="60" customWidth="1"/>
    <col min="5670" max="5886" width="8.88671875" style="60"/>
    <col min="5887" max="5887" width="38.88671875" style="60" customWidth="1"/>
    <col min="5888" max="5889" width="7.44140625" style="60" customWidth="1"/>
    <col min="5890" max="5890" width="10.44140625" style="60" customWidth="1"/>
    <col min="5891" max="5891" width="7.44140625" style="60" customWidth="1"/>
    <col min="5892" max="5892" width="9.33203125" style="60" customWidth="1"/>
    <col min="5893" max="5893" width="10.77734375" style="60" customWidth="1"/>
    <col min="5894" max="5898" width="0" style="60" hidden="1" customWidth="1"/>
    <col min="5899" max="5899" width="14.33203125" style="60" customWidth="1"/>
    <col min="5900" max="5913" width="0" style="60" hidden="1" customWidth="1"/>
    <col min="5914" max="5914" width="11.44140625" style="60" customWidth="1"/>
    <col min="5915" max="5915" width="0" style="60" hidden="1" customWidth="1"/>
    <col min="5916" max="5916" width="11.44140625" style="60" customWidth="1"/>
    <col min="5917" max="5924" width="0" style="60" hidden="1" customWidth="1"/>
    <col min="5925" max="5925" width="8.88671875" style="60" customWidth="1"/>
    <col min="5926" max="6142" width="8.88671875" style="60"/>
    <col min="6143" max="6143" width="38.88671875" style="60" customWidth="1"/>
    <col min="6144" max="6145" width="7.44140625" style="60" customWidth="1"/>
    <col min="6146" max="6146" width="10.44140625" style="60" customWidth="1"/>
    <col min="6147" max="6147" width="7.44140625" style="60" customWidth="1"/>
    <col min="6148" max="6148" width="9.33203125" style="60" customWidth="1"/>
    <col min="6149" max="6149" width="10.77734375" style="60" customWidth="1"/>
    <col min="6150" max="6154" width="0" style="60" hidden="1" customWidth="1"/>
    <col min="6155" max="6155" width="14.33203125" style="60" customWidth="1"/>
    <col min="6156" max="6169" width="0" style="60" hidden="1" customWidth="1"/>
    <col min="6170" max="6170" width="11.44140625" style="60" customWidth="1"/>
    <col min="6171" max="6171" width="0" style="60" hidden="1" customWidth="1"/>
    <col min="6172" max="6172" width="11.44140625" style="60" customWidth="1"/>
    <col min="6173" max="6180" width="0" style="60" hidden="1" customWidth="1"/>
    <col min="6181" max="6181" width="8.88671875" style="60" customWidth="1"/>
    <col min="6182" max="6398" width="8.88671875" style="60"/>
    <col min="6399" max="6399" width="38.88671875" style="60" customWidth="1"/>
    <col min="6400" max="6401" width="7.44140625" style="60" customWidth="1"/>
    <col min="6402" max="6402" width="10.44140625" style="60" customWidth="1"/>
    <col min="6403" max="6403" width="7.44140625" style="60" customWidth="1"/>
    <col min="6404" max="6404" width="9.33203125" style="60" customWidth="1"/>
    <col min="6405" max="6405" width="10.77734375" style="60" customWidth="1"/>
    <col min="6406" max="6410" width="0" style="60" hidden="1" customWidth="1"/>
    <col min="6411" max="6411" width="14.33203125" style="60" customWidth="1"/>
    <col min="6412" max="6425" width="0" style="60" hidden="1" customWidth="1"/>
    <col min="6426" max="6426" width="11.44140625" style="60" customWidth="1"/>
    <col min="6427" max="6427" width="0" style="60" hidden="1" customWidth="1"/>
    <col min="6428" max="6428" width="11.44140625" style="60" customWidth="1"/>
    <col min="6429" max="6436" width="0" style="60" hidden="1" customWidth="1"/>
    <col min="6437" max="6437" width="8.88671875" style="60" customWidth="1"/>
    <col min="6438" max="6654" width="8.88671875" style="60"/>
    <col min="6655" max="6655" width="38.88671875" style="60" customWidth="1"/>
    <col min="6656" max="6657" width="7.44140625" style="60" customWidth="1"/>
    <col min="6658" max="6658" width="10.44140625" style="60" customWidth="1"/>
    <col min="6659" max="6659" width="7.44140625" style="60" customWidth="1"/>
    <col min="6660" max="6660" width="9.33203125" style="60" customWidth="1"/>
    <col min="6661" max="6661" width="10.77734375" style="60" customWidth="1"/>
    <col min="6662" max="6666" width="0" style="60" hidden="1" customWidth="1"/>
    <col min="6667" max="6667" width="14.33203125" style="60" customWidth="1"/>
    <col min="6668" max="6681" width="0" style="60" hidden="1" customWidth="1"/>
    <col min="6682" max="6682" width="11.44140625" style="60" customWidth="1"/>
    <col min="6683" max="6683" width="0" style="60" hidden="1" customWidth="1"/>
    <col min="6684" max="6684" width="11.44140625" style="60" customWidth="1"/>
    <col min="6685" max="6692" width="0" style="60" hidden="1" customWidth="1"/>
    <col min="6693" max="6693" width="8.88671875" style="60" customWidth="1"/>
    <col min="6694" max="6910" width="8.88671875" style="60"/>
    <col min="6911" max="6911" width="38.88671875" style="60" customWidth="1"/>
    <col min="6912" max="6913" width="7.44140625" style="60" customWidth="1"/>
    <col min="6914" max="6914" width="10.44140625" style="60" customWidth="1"/>
    <col min="6915" max="6915" width="7.44140625" style="60" customWidth="1"/>
    <col min="6916" max="6916" width="9.33203125" style="60" customWidth="1"/>
    <col min="6917" max="6917" width="10.77734375" style="60" customWidth="1"/>
    <col min="6918" max="6922" width="0" style="60" hidden="1" customWidth="1"/>
    <col min="6923" max="6923" width="14.33203125" style="60" customWidth="1"/>
    <col min="6924" max="6937" width="0" style="60" hidden="1" customWidth="1"/>
    <col min="6938" max="6938" width="11.44140625" style="60" customWidth="1"/>
    <col min="6939" max="6939" width="0" style="60" hidden="1" customWidth="1"/>
    <col min="6940" max="6940" width="11.44140625" style="60" customWidth="1"/>
    <col min="6941" max="6948" width="0" style="60" hidden="1" customWidth="1"/>
    <col min="6949" max="6949" width="8.88671875" style="60" customWidth="1"/>
    <col min="6950" max="7166" width="8.88671875" style="60"/>
    <col min="7167" max="7167" width="38.88671875" style="60" customWidth="1"/>
    <col min="7168" max="7169" width="7.44140625" style="60" customWidth="1"/>
    <col min="7170" max="7170" width="10.44140625" style="60" customWidth="1"/>
    <col min="7171" max="7171" width="7.44140625" style="60" customWidth="1"/>
    <col min="7172" max="7172" width="9.33203125" style="60" customWidth="1"/>
    <col min="7173" max="7173" width="10.77734375" style="60" customWidth="1"/>
    <col min="7174" max="7178" width="0" style="60" hidden="1" customWidth="1"/>
    <col min="7179" max="7179" width="14.33203125" style="60" customWidth="1"/>
    <col min="7180" max="7193" width="0" style="60" hidden="1" customWidth="1"/>
    <col min="7194" max="7194" width="11.44140625" style="60" customWidth="1"/>
    <col min="7195" max="7195" width="0" style="60" hidden="1" customWidth="1"/>
    <col min="7196" max="7196" width="11.44140625" style="60" customWidth="1"/>
    <col min="7197" max="7204" width="0" style="60" hidden="1" customWidth="1"/>
    <col min="7205" max="7205" width="8.88671875" style="60" customWidth="1"/>
    <col min="7206" max="7422" width="8.88671875" style="60"/>
    <col min="7423" max="7423" width="38.88671875" style="60" customWidth="1"/>
    <col min="7424" max="7425" width="7.44140625" style="60" customWidth="1"/>
    <col min="7426" max="7426" width="10.44140625" style="60" customWidth="1"/>
    <col min="7427" max="7427" width="7.44140625" style="60" customWidth="1"/>
    <col min="7428" max="7428" width="9.33203125" style="60" customWidth="1"/>
    <col min="7429" max="7429" width="10.77734375" style="60" customWidth="1"/>
    <col min="7430" max="7434" width="0" style="60" hidden="1" customWidth="1"/>
    <col min="7435" max="7435" width="14.33203125" style="60" customWidth="1"/>
    <col min="7436" max="7449" width="0" style="60" hidden="1" customWidth="1"/>
    <col min="7450" max="7450" width="11.44140625" style="60" customWidth="1"/>
    <col min="7451" max="7451" width="0" style="60" hidden="1" customWidth="1"/>
    <col min="7452" max="7452" width="11.44140625" style="60" customWidth="1"/>
    <col min="7453" max="7460" width="0" style="60" hidden="1" customWidth="1"/>
    <col min="7461" max="7461" width="8.88671875" style="60" customWidth="1"/>
    <col min="7462" max="7678" width="8.88671875" style="60"/>
    <col min="7679" max="7679" width="38.88671875" style="60" customWidth="1"/>
    <col min="7680" max="7681" width="7.44140625" style="60" customWidth="1"/>
    <col min="7682" max="7682" width="10.44140625" style="60" customWidth="1"/>
    <col min="7683" max="7683" width="7.44140625" style="60" customWidth="1"/>
    <col min="7684" max="7684" width="9.33203125" style="60" customWidth="1"/>
    <col min="7685" max="7685" width="10.77734375" style="60" customWidth="1"/>
    <col min="7686" max="7690" width="0" style="60" hidden="1" customWidth="1"/>
    <col min="7691" max="7691" width="14.33203125" style="60" customWidth="1"/>
    <col min="7692" max="7705" width="0" style="60" hidden="1" customWidth="1"/>
    <col min="7706" max="7706" width="11.44140625" style="60" customWidth="1"/>
    <col min="7707" max="7707" width="0" style="60" hidden="1" customWidth="1"/>
    <col min="7708" max="7708" width="11.44140625" style="60" customWidth="1"/>
    <col min="7709" max="7716" width="0" style="60" hidden="1" customWidth="1"/>
    <col min="7717" max="7717" width="8.88671875" style="60" customWidth="1"/>
    <col min="7718" max="7934" width="8.88671875" style="60"/>
    <col min="7935" max="7935" width="38.88671875" style="60" customWidth="1"/>
    <col min="7936" max="7937" width="7.44140625" style="60" customWidth="1"/>
    <col min="7938" max="7938" width="10.44140625" style="60" customWidth="1"/>
    <col min="7939" max="7939" width="7.44140625" style="60" customWidth="1"/>
    <col min="7940" max="7940" width="9.33203125" style="60" customWidth="1"/>
    <col min="7941" max="7941" width="10.77734375" style="60" customWidth="1"/>
    <col min="7942" max="7946" width="0" style="60" hidden="1" customWidth="1"/>
    <col min="7947" max="7947" width="14.33203125" style="60" customWidth="1"/>
    <col min="7948" max="7961" width="0" style="60" hidden="1" customWidth="1"/>
    <col min="7962" max="7962" width="11.44140625" style="60" customWidth="1"/>
    <col min="7963" max="7963" width="0" style="60" hidden="1" customWidth="1"/>
    <col min="7964" max="7964" width="11.44140625" style="60" customWidth="1"/>
    <col min="7965" max="7972" width="0" style="60" hidden="1" customWidth="1"/>
    <col min="7973" max="7973" width="8.88671875" style="60" customWidth="1"/>
    <col min="7974" max="8190" width="8.88671875" style="60"/>
    <col min="8191" max="8191" width="38.88671875" style="60" customWidth="1"/>
    <col min="8192" max="8193" width="7.44140625" style="60" customWidth="1"/>
    <col min="8194" max="8194" width="10.44140625" style="60" customWidth="1"/>
    <col min="8195" max="8195" width="7.44140625" style="60" customWidth="1"/>
    <col min="8196" max="8196" width="9.33203125" style="60" customWidth="1"/>
    <col min="8197" max="8197" width="10.77734375" style="60" customWidth="1"/>
    <col min="8198" max="8202" width="0" style="60" hidden="1" customWidth="1"/>
    <col min="8203" max="8203" width="14.33203125" style="60" customWidth="1"/>
    <col min="8204" max="8217" width="0" style="60" hidden="1" customWidth="1"/>
    <col min="8218" max="8218" width="11.44140625" style="60" customWidth="1"/>
    <col min="8219" max="8219" width="0" style="60" hidden="1" customWidth="1"/>
    <col min="8220" max="8220" width="11.44140625" style="60" customWidth="1"/>
    <col min="8221" max="8228" width="0" style="60" hidden="1" customWidth="1"/>
    <col min="8229" max="8229" width="8.88671875" style="60" customWidth="1"/>
    <col min="8230" max="8446" width="8.88671875" style="60"/>
    <col min="8447" max="8447" width="38.88671875" style="60" customWidth="1"/>
    <col min="8448" max="8449" width="7.44140625" style="60" customWidth="1"/>
    <col min="8450" max="8450" width="10.44140625" style="60" customWidth="1"/>
    <col min="8451" max="8451" width="7.44140625" style="60" customWidth="1"/>
    <col min="8452" max="8452" width="9.33203125" style="60" customWidth="1"/>
    <col min="8453" max="8453" width="10.77734375" style="60" customWidth="1"/>
    <col min="8454" max="8458" width="0" style="60" hidden="1" customWidth="1"/>
    <col min="8459" max="8459" width="14.33203125" style="60" customWidth="1"/>
    <col min="8460" max="8473" width="0" style="60" hidden="1" customWidth="1"/>
    <col min="8474" max="8474" width="11.44140625" style="60" customWidth="1"/>
    <col min="8475" max="8475" width="0" style="60" hidden="1" customWidth="1"/>
    <col min="8476" max="8476" width="11.44140625" style="60" customWidth="1"/>
    <col min="8477" max="8484" width="0" style="60" hidden="1" customWidth="1"/>
    <col min="8485" max="8485" width="8.88671875" style="60" customWidth="1"/>
    <col min="8486" max="8702" width="8.88671875" style="60"/>
    <col min="8703" max="8703" width="38.88671875" style="60" customWidth="1"/>
    <col min="8704" max="8705" width="7.44140625" style="60" customWidth="1"/>
    <col min="8706" max="8706" width="10.44140625" style="60" customWidth="1"/>
    <col min="8707" max="8707" width="7.44140625" style="60" customWidth="1"/>
    <col min="8708" max="8708" width="9.33203125" style="60" customWidth="1"/>
    <col min="8709" max="8709" width="10.77734375" style="60" customWidth="1"/>
    <col min="8710" max="8714" width="0" style="60" hidden="1" customWidth="1"/>
    <col min="8715" max="8715" width="14.33203125" style="60" customWidth="1"/>
    <col min="8716" max="8729" width="0" style="60" hidden="1" customWidth="1"/>
    <col min="8730" max="8730" width="11.44140625" style="60" customWidth="1"/>
    <col min="8731" max="8731" width="0" style="60" hidden="1" customWidth="1"/>
    <col min="8732" max="8732" width="11.44140625" style="60" customWidth="1"/>
    <col min="8733" max="8740" width="0" style="60" hidden="1" customWidth="1"/>
    <col min="8741" max="8741" width="8.88671875" style="60" customWidth="1"/>
    <col min="8742" max="8958" width="8.88671875" style="60"/>
    <col min="8959" max="8959" width="38.88671875" style="60" customWidth="1"/>
    <col min="8960" max="8961" width="7.44140625" style="60" customWidth="1"/>
    <col min="8962" max="8962" width="10.44140625" style="60" customWidth="1"/>
    <col min="8963" max="8963" width="7.44140625" style="60" customWidth="1"/>
    <col min="8964" max="8964" width="9.33203125" style="60" customWidth="1"/>
    <col min="8965" max="8965" width="10.77734375" style="60" customWidth="1"/>
    <col min="8966" max="8970" width="0" style="60" hidden="1" customWidth="1"/>
    <col min="8971" max="8971" width="14.33203125" style="60" customWidth="1"/>
    <col min="8972" max="8985" width="0" style="60" hidden="1" customWidth="1"/>
    <col min="8986" max="8986" width="11.44140625" style="60" customWidth="1"/>
    <col min="8987" max="8987" width="0" style="60" hidden="1" customWidth="1"/>
    <col min="8988" max="8988" width="11.44140625" style="60" customWidth="1"/>
    <col min="8989" max="8996" width="0" style="60" hidden="1" customWidth="1"/>
    <col min="8997" max="8997" width="8.88671875" style="60" customWidth="1"/>
    <col min="8998" max="9214" width="8.88671875" style="60"/>
    <col min="9215" max="9215" width="38.88671875" style="60" customWidth="1"/>
    <col min="9216" max="9217" width="7.44140625" style="60" customWidth="1"/>
    <col min="9218" max="9218" width="10.44140625" style="60" customWidth="1"/>
    <col min="9219" max="9219" width="7.44140625" style="60" customWidth="1"/>
    <col min="9220" max="9220" width="9.33203125" style="60" customWidth="1"/>
    <col min="9221" max="9221" width="10.77734375" style="60" customWidth="1"/>
    <col min="9222" max="9226" width="0" style="60" hidden="1" customWidth="1"/>
    <col min="9227" max="9227" width="14.33203125" style="60" customWidth="1"/>
    <col min="9228" max="9241" width="0" style="60" hidden="1" customWidth="1"/>
    <col min="9242" max="9242" width="11.44140625" style="60" customWidth="1"/>
    <col min="9243" max="9243" width="0" style="60" hidden="1" customWidth="1"/>
    <col min="9244" max="9244" width="11.44140625" style="60" customWidth="1"/>
    <col min="9245" max="9252" width="0" style="60" hidden="1" customWidth="1"/>
    <col min="9253" max="9253" width="8.88671875" style="60" customWidth="1"/>
    <col min="9254" max="9470" width="8.88671875" style="60"/>
    <col min="9471" max="9471" width="38.88671875" style="60" customWidth="1"/>
    <col min="9472" max="9473" width="7.44140625" style="60" customWidth="1"/>
    <col min="9474" max="9474" width="10.44140625" style="60" customWidth="1"/>
    <col min="9475" max="9475" width="7.44140625" style="60" customWidth="1"/>
    <col min="9476" max="9476" width="9.33203125" style="60" customWidth="1"/>
    <col min="9477" max="9477" width="10.77734375" style="60" customWidth="1"/>
    <col min="9478" max="9482" width="0" style="60" hidden="1" customWidth="1"/>
    <col min="9483" max="9483" width="14.33203125" style="60" customWidth="1"/>
    <col min="9484" max="9497" width="0" style="60" hidden="1" customWidth="1"/>
    <col min="9498" max="9498" width="11.44140625" style="60" customWidth="1"/>
    <col min="9499" max="9499" width="0" style="60" hidden="1" customWidth="1"/>
    <col min="9500" max="9500" width="11.44140625" style="60" customWidth="1"/>
    <col min="9501" max="9508" width="0" style="60" hidden="1" customWidth="1"/>
    <col min="9509" max="9509" width="8.88671875" style="60" customWidth="1"/>
    <col min="9510" max="9726" width="8.88671875" style="60"/>
    <col min="9727" max="9727" width="38.88671875" style="60" customWidth="1"/>
    <col min="9728" max="9729" width="7.44140625" style="60" customWidth="1"/>
    <col min="9730" max="9730" width="10.44140625" style="60" customWidth="1"/>
    <col min="9731" max="9731" width="7.44140625" style="60" customWidth="1"/>
    <col min="9732" max="9732" width="9.33203125" style="60" customWidth="1"/>
    <col min="9733" max="9733" width="10.77734375" style="60" customWidth="1"/>
    <col min="9734" max="9738" width="0" style="60" hidden="1" customWidth="1"/>
    <col min="9739" max="9739" width="14.33203125" style="60" customWidth="1"/>
    <col min="9740" max="9753" width="0" style="60" hidden="1" customWidth="1"/>
    <col min="9754" max="9754" width="11.44140625" style="60" customWidth="1"/>
    <col min="9755" max="9755" width="0" style="60" hidden="1" customWidth="1"/>
    <col min="9756" max="9756" width="11.44140625" style="60" customWidth="1"/>
    <col min="9757" max="9764" width="0" style="60" hidden="1" customWidth="1"/>
    <col min="9765" max="9765" width="8.88671875" style="60" customWidth="1"/>
    <col min="9766" max="9982" width="8.88671875" style="60"/>
    <col min="9983" max="9983" width="38.88671875" style="60" customWidth="1"/>
    <col min="9984" max="9985" width="7.44140625" style="60" customWidth="1"/>
    <col min="9986" max="9986" width="10.44140625" style="60" customWidth="1"/>
    <col min="9987" max="9987" width="7.44140625" style="60" customWidth="1"/>
    <col min="9988" max="9988" width="9.33203125" style="60" customWidth="1"/>
    <col min="9989" max="9989" width="10.77734375" style="60" customWidth="1"/>
    <col min="9990" max="9994" width="0" style="60" hidden="1" customWidth="1"/>
    <col min="9995" max="9995" width="14.33203125" style="60" customWidth="1"/>
    <col min="9996" max="10009" width="0" style="60" hidden="1" customWidth="1"/>
    <col min="10010" max="10010" width="11.44140625" style="60" customWidth="1"/>
    <col min="10011" max="10011" width="0" style="60" hidden="1" customWidth="1"/>
    <col min="10012" max="10012" width="11.44140625" style="60" customWidth="1"/>
    <col min="10013" max="10020" width="0" style="60" hidden="1" customWidth="1"/>
    <col min="10021" max="10021" width="8.88671875" style="60" customWidth="1"/>
    <col min="10022" max="10238" width="8.88671875" style="60"/>
    <col min="10239" max="10239" width="38.88671875" style="60" customWidth="1"/>
    <col min="10240" max="10241" width="7.44140625" style="60" customWidth="1"/>
    <col min="10242" max="10242" width="10.44140625" style="60" customWidth="1"/>
    <col min="10243" max="10243" width="7.44140625" style="60" customWidth="1"/>
    <col min="10244" max="10244" width="9.33203125" style="60" customWidth="1"/>
    <col min="10245" max="10245" width="10.77734375" style="60" customWidth="1"/>
    <col min="10246" max="10250" width="0" style="60" hidden="1" customWidth="1"/>
    <col min="10251" max="10251" width="14.33203125" style="60" customWidth="1"/>
    <col min="10252" max="10265" width="0" style="60" hidden="1" customWidth="1"/>
    <col min="10266" max="10266" width="11.44140625" style="60" customWidth="1"/>
    <col min="10267" max="10267" width="0" style="60" hidden="1" customWidth="1"/>
    <col min="10268" max="10268" width="11.44140625" style="60" customWidth="1"/>
    <col min="10269" max="10276" width="0" style="60" hidden="1" customWidth="1"/>
    <col min="10277" max="10277" width="8.88671875" style="60" customWidth="1"/>
    <col min="10278" max="10494" width="8.88671875" style="60"/>
    <col min="10495" max="10495" width="38.88671875" style="60" customWidth="1"/>
    <col min="10496" max="10497" width="7.44140625" style="60" customWidth="1"/>
    <col min="10498" max="10498" width="10.44140625" style="60" customWidth="1"/>
    <col min="10499" max="10499" width="7.44140625" style="60" customWidth="1"/>
    <col min="10500" max="10500" width="9.33203125" style="60" customWidth="1"/>
    <col min="10501" max="10501" width="10.77734375" style="60" customWidth="1"/>
    <col min="10502" max="10506" width="0" style="60" hidden="1" customWidth="1"/>
    <col min="10507" max="10507" width="14.33203125" style="60" customWidth="1"/>
    <col min="10508" max="10521" width="0" style="60" hidden="1" customWidth="1"/>
    <col min="10522" max="10522" width="11.44140625" style="60" customWidth="1"/>
    <col min="10523" max="10523" width="0" style="60" hidden="1" customWidth="1"/>
    <col min="10524" max="10524" width="11.44140625" style="60" customWidth="1"/>
    <col min="10525" max="10532" width="0" style="60" hidden="1" customWidth="1"/>
    <col min="10533" max="10533" width="8.88671875" style="60" customWidth="1"/>
    <col min="10534" max="10750" width="8.88671875" style="60"/>
    <col min="10751" max="10751" width="38.88671875" style="60" customWidth="1"/>
    <col min="10752" max="10753" width="7.44140625" style="60" customWidth="1"/>
    <col min="10754" max="10754" width="10.44140625" style="60" customWidth="1"/>
    <col min="10755" max="10755" width="7.44140625" style="60" customWidth="1"/>
    <col min="10756" max="10756" width="9.33203125" style="60" customWidth="1"/>
    <col min="10757" max="10757" width="10.77734375" style="60" customWidth="1"/>
    <col min="10758" max="10762" width="0" style="60" hidden="1" customWidth="1"/>
    <col min="10763" max="10763" width="14.33203125" style="60" customWidth="1"/>
    <col min="10764" max="10777" width="0" style="60" hidden="1" customWidth="1"/>
    <col min="10778" max="10778" width="11.44140625" style="60" customWidth="1"/>
    <col min="10779" max="10779" width="0" style="60" hidden="1" customWidth="1"/>
    <col min="10780" max="10780" width="11.44140625" style="60" customWidth="1"/>
    <col min="10781" max="10788" width="0" style="60" hidden="1" customWidth="1"/>
    <col min="10789" max="10789" width="8.88671875" style="60" customWidth="1"/>
    <col min="10790" max="11006" width="8.88671875" style="60"/>
    <col min="11007" max="11007" width="38.88671875" style="60" customWidth="1"/>
    <col min="11008" max="11009" width="7.44140625" style="60" customWidth="1"/>
    <col min="11010" max="11010" width="10.44140625" style="60" customWidth="1"/>
    <col min="11011" max="11011" width="7.44140625" style="60" customWidth="1"/>
    <col min="11012" max="11012" width="9.33203125" style="60" customWidth="1"/>
    <col min="11013" max="11013" width="10.77734375" style="60" customWidth="1"/>
    <col min="11014" max="11018" width="0" style="60" hidden="1" customWidth="1"/>
    <col min="11019" max="11019" width="14.33203125" style="60" customWidth="1"/>
    <col min="11020" max="11033" width="0" style="60" hidden="1" customWidth="1"/>
    <col min="11034" max="11034" width="11.44140625" style="60" customWidth="1"/>
    <col min="11035" max="11035" width="0" style="60" hidden="1" customWidth="1"/>
    <col min="11036" max="11036" width="11.44140625" style="60" customWidth="1"/>
    <col min="11037" max="11044" width="0" style="60" hidden="1" customWidth="1"/>
    <col min="11045" max="11045" width="8.88671875" style="60" customWidth="1"/>
    <col min="11046" max="11262" width="8.88671875" style="60"/>
    <col min="11263" max="11263" width="38.88671875" style="60" customWidth="1"/>
    <col min="11264" max="11265" width="7.44140625" style="60" customWidth="1"/>
    <col min="11266" max="11266" width="10.44140625" style="60" customWidth="1"/>
    <col min="11267" max="11267" width="7.44140625" style="60" customWidth="1"/>
    <col min="11268" max="11268" width="9.33203125" style="60" customWidth="1"/>
    <col min="11269" max="11269" width="10.77734375" style="60" customWidth="1"/>
    <col min="11270" max="11274" width="0" style="60" hidden="1" customWidth="1"/>
    <col min="11275" max="11275" width="14.33203125" style="60" customWidth="1"/>
    <col min="11276" max="11289" width="0" style="60" hidden="1" customWidth="1"/>
    <col min="11290" max="11290" width="11.44140625" style="60" customWidth="1"/>
    <col min="11291" max="11291" width="0" style="60" hidden="1" customWidth="1"/>
    <col min="11292" max="11292" width="11.44140625" style="60" customWidth="1"/>
    <col min="11293" max="11300" width="0" style="60" hidden="1" customWidth="1"/>
    <col min="11301" max="11301" width="8.88671875" style="60" customWidth="1"/>
    <col min="11302" max="11518" width="8.88671875" style="60"/>
    <col min="11519" max="11519" width="38.88671875" style="60" customWidth="1"/>
    <col min="11520" max="11521" width="7.44140625" style="60" customWidth="1"/>
    <col min="11522" max="11522" width="10.44140625" style="60" customWidth="1"/>
    <col min="11523" max="11523" width="7.44140625" style="60" customWidth="1"/>
    <col min="11524" max="11524" width="9.33203125" style="60" customWidth="1"/>
    <col min="11525" max="11525" width="10.77734375" style="60" customWidth="1"/>
    <col min="11526" max="11530" width="0" style="60" hidden="1" customWidth="1"/>
    <col min="11531" max="11531" width="14.33203125" style="60" customWidth="1"/>
    <col min="11532" max="11545" width="0" style="60" hidden="1" customWidth="1"/>
    <col min="11546" max="11546" width="11.44140625" style="60" customWidth="1"/>
    <col min="11547" max="11547" width="0" style="60" hidden="1" customWidth="1"/>
    <col min="11548" max="11548" width="11.44140625" style="60" customWidth="1"/>
    <col min="11549" max="11556" width="0" style="60" hidden="1" customWidth="1"/>
    <col min="11557" max="11557" width="8.88671875" style="60" customWidth="1"/>
    <col min="11558" max="11774" width="8.88671875" style="60"/>
    <col min="11775" max="11775" width="38.88671875" style="60" customWidth="1"/>
    <col min="11776" max="11777" width="7.44140625" style="60" customWidth="1"/>
    <col min="11778" max="11778" width="10.44140625" style="60" customWidth="1"/>
    <col min="11779" max="11779" width="7.44140625" style="60" customWidth="1"/>
    <col min="11780" max="11780" width="9.33203125" style="60" customWidth="1"/>
    <col min="11781" max="11781" width="10.77734375" style="60" customWidth="1"/>
    <col min="11782" max="11786" width="0" style="60" hidden="1" customWidth="1"/>
    <col min="11787" max="11787" width="14.33203125" style="60" customWidth="1"/>
    <col min="11788" max="11801" width="0" style="60" hidden="1" customWidth="1"/>
    <col min="11802" max="11802" width="11.44140625" style="60" customWidth="1"/>
    <col min="11803" max="11803" width="0" style="60" hidden="1" customWidth="1"/>
    <col min="11804" max="11804" width="11.44140625" style="60" customWidth="1"/>
    <col min="11805" max="11812" width="0" style="60" hidden="1" customWidth="1"/>
    <col min="11813" max="11813" width="8.88671875" style="60" customWidth="1"/>
    <col min="11814" max="12030" width="8.88671875" style="60"/>
    <col min="12031" max="12031" width="38.88671875" style="60" customWidth="1"/>
    <col min="12032" max="12033" width="7.44140625" style="60" customWidth="1"/>
    <col min="12034" max="12034" width="10.44140625" style="60" customWidth="1"/>
    <col min="12035" max="12035" width="7.44140625" style="60" customWidth="1"/>
    <col min="12036" max="12036" width="9.33203125" style="60" customWidth="1"/>
    <col min="12037" max="12037" width="10.77734375" style="60" customWidth="1"/>
    <col min="12038" max="12042" width="0" style="60" hidden="1" customWidth="1"/>
    <col min="12043" max="12043" width="14.33203125" style="60" customWidth="1"/>
    <col min="12044" max="12057" width="0" style="60" hidden="1" customWidth="1"/>
    <col min="12058" max="12058" width="11.44140625" style="60" customWidth="1"/>
    <col min="12059" max="12059" width="0" style="60" hidden="1" customWidth="1"/>
    <col min="12060" max="12060" width="11.44140625" style="60" customWidth="1"/>
    <col min="12061" max="12068" width="0" style="60" hidden="1" customWidth="1"/>
    <col min="12069" max="12069" width="8.88671875" style="60" customWidth="1"/>
    <col min="12070" max="12286" width="8.88671875" style="60"/>
    <col min="12287" max="12287" width="38.88671875" style="60" customWidth="1"/>
    <col min="12288" max="12289" width="7.44140625" style="60" customWidth="1"/>
    <col min="12290" max="12290" width="10.44140625" style="60" customWidth="1"/>
    <col min="12291" max="12291" width="7.44140625" style="60" customWidth="1"/>
    <col min="12292" max="12292" width="9.33203125" style="60" customWidth="1"/>
    <col min="12293" max="12293" width="10.77734375" style="60" customWidth="1"/>
    <col min="12294" max="12298" width="0" style="60" hidden="1" customWidth="1"/>
    <col min="12299" max="12299" width="14.33203125" style="60" customWidth="1"/>
    <col min="12300" max="12313" width="0" style="60" hidden="1" customWidth="1"/>
    <col min="12314" max="12314" width="11.44140625" style="60" customWidth="1"/>
    <col min="12315" max="12315" width="0" style="60" hidden="1" customWidth="1"/>
    <col min="12316" max="12316" width="11.44140625" style="60" customWidth="1"/>
    <col min="12317" max="12324" width="0" style="60" hidden="1" customWidth="1"/>
    <col min="12325" max="12325" width="8.88671875" style="60" customWidth="1"/>
    <col min="12326" max="12542" width="8.88671875" style="60"/>
    <col min="12543" max="12543" width="38.88671875" style="60" customWidth="1"/>
    <col min="12544" max="12545" width="7.44140625" style="60" customWidth="1"/>
    <col min="12546" max="12546" width="10.44140625" style="60" customWidth="1"/>
    <col min="12547" max="12547" width="7.44140625" style="60" customWidth="1"/>
    <col min="12548" max="12548" width="9.33203125" style="60" customWidth="1"/>
    <col min="12549" max="12549" width="10.77734375" style="60" customWidth="1"/>
    <col min="12550" max="12554" width="0" style="60" hidden="1" customWidth="1"/>
    <col min="12555" max="12555" width="14.33203125" style="60" customWidth="1"/>
    <col min="12556" max="12569" width="0" style="60" hidden="1" customWidth="1"/>
    <col min="12570" max="12570" width="11.44140625" style="60" customWidth="1"/>
    <col min="12571" max="12571" width="0" style="60" hidden="1" customWidth="1"/>
    <col min="12572" max="12572" width="11.44140625" style="60" customWidth="1"/>
    <col min="12573" max="12580" width="0" style="60" hidden="1" customWidth="1"/>
    <col min="12581" max="12581" width="8.88671875" style="60" customWidth="1"/>
    <col min="12582" max="12798" width="8.88671875" style="60"/>
    <col min="12799" max="12799" width="38.88671875" style="60" customWidth="1"/>
    <col min="12800" max="12801" width="7.44140625" style="60" customWidth="1"/>
    <col min="12802" max="12802" width="10.44140625" style="60" customWidth="1"/>
    <col min="12803" max="12803" width="7.44140625" style="60" customWidth="1"/>
    <col min="12804" max="12804" width="9.33203125" style="60" customWidth="1"/>
    <col min="12805" max="12805" width="10.77734375" style="60" customWidth="1"/>
    <col min="12806" max="12810" width="0" style="60" hidden="1" customWidth="1"/>
    <col min="12811" max="12811" width="14.33203125" style="60" customWidth="1"/>
    <col min="12812" max="12825" width="0" style="60" hidden="1" customWidth="1"/>
    <col min="12826" max="12826" width="11.44140625" style="60" customWidth="1"/>
    <col min="12827" max="12827" width="0" style="60" hidden="1" customWidth="1"/>
    <col min="12828" max="12828" width="11.44140625" style="60" customWidth="1"/>
    <col min="12829" max="12836" width="0" style="60" hidden="1" customWidth="1"/>
    <col min="12837" max="12837" width="8.88671875" style="60" customWidth="1"/>
    <col min="12838" max="13054" width="8.88671875" style="60"/>
    <col min="13055" max="13055" width="38.88671875" style="60" customWidth="1"/>
    <col min="13056" max="13057" width="7.44140625" style="60" customWidth="1"/>
    <col min="13058" max="13058" width="10.44140625" style="60" customWidth="1"/>
    <col min="13059" max="13059" width="7.44140625" style="60" customWidth="1"/>
    <col min="13060" max="13060" width="9.33203125" style="60" customWidth="1"/>
    <col min="13061" max="13061" width="10.77734375" style="60" customWidth="1"/>
    <col min="13062" max="13066" width="0" style="60" hidden="1" customWidth="1"/>
    <col min="13067" max="13067" width="14.33203125" style="60" customWidth="1"/>
    <col min="13068" max="13081" width="0" style="60" hidden="1" customWidth="1"/>
    <col min="13082" max="13082" width="11.44140625" style="60" customWidth="1"/>
    <col min="13083" max="13083" width="0" style="60" hidden="1" customWidth="1"/>
    <col min="13084" max="13084" width="11.44140625" style="60" customWidth="1"/>
    <col min="13085" max="13092" width="0" style="60" hidden="1" customWidth="1"/>
    <col min="13093" max="13093" width="8.88671875" style="60" customWidth="1"/>
    <col min="13094" max="13310" width="8.88671875" style="60"/>
    <col min="13311" max="13311" width="38.88671875" style="60" customWidth="1"/>
    <col min="13312" max="13313" width="7.44140625" style="60" customWidth="1"/>
    <col min="13314" max="13314" width="10.44140625" style="60" customWidth="1"/>
    <col min="13315" max="13315" width="7.44140625" style="60" customWidth="1"/>
    <col min="13316" max="13316" width="9.33203125" style="60" customWidth="1"/>
    <col min="13317" max="13317" width="10.77734375" style="60" customWidth="1"/>
    <col min="13318" max="13322" width="0" style="60" hidden="1" customWidth="1"/>
    <col min="13323" max="13323" width="14.33203125" style="60" customWidth="1"/>
    <col min="13324" max="13337" width="0" style="60" hidden="1" customWidth="1"/>
    <col min="13338" max="13338" width="11.44140625" style="60" customWidth="1"/>
    <col min="13339" max="13339" width="0" style="60" hidden="1" customWidth="1"/>
    <col min="13340" max="13340" width="11.44140625" style="60" customWidth="1"/>
    <col min="13341" max="13348" width="0" style="60" hidden="1" customWidth="1"/>
    <col min="13349" max="13349" width="8.88671875" style="60" customWidth="1"/>
    <col min="13350" max="13566" width="8.88671875" style="60"/>
    <col min="13567" max="13567" width="38.88671875" style="60" customWidth="1"/>
    <col min="13568" max="13569" width="7.44140625" style="60" customWidth="1"/>
    <col min="13570" max="13570" width="10.44140625" style="60" customWidth="1"/>
    <col min="13571" max="13571" width="7.44140625" style="60" customWidth="1"/>
    <col min="13572" max="13572" width="9.33203125" style="60" customWidth="1"/>
    <col min="13573" max="13573" width="10.77734375" style="60" customWidth="1"/>
    <col min="13574" max="13578" width="0" style="60" hidden="1" customWidth="1"/>
    <col min="13579" max="13579" width="14.33203125" style="60" customWidth="1"/>
    <col min="13580" max="13593" width="0" style="60" hidden="1" customWidth="1"/>
    <col min="13594" max="13594" width="11.44140625" style="60" customWidth="1"/>
    <col min="13595" max="13595" width="0" style="60" hidden="1" customWidth="1"/>
    <col min="13596" max="13596" width="11.44140625" style="60" customWidth="1"/>
    <col min="13597" max="13604" width="0" style="60" hidden="1" customWidth="1"/>
    <col min="13605" max="13605" width="8.88671875" style="60" customWidth="1"/>
    <col min="13606" max="13822" width="8.88671875" style="60"/>
    <col min="13823" max="13823" width="38.88671875" style="60" customWidth="1"/>
    <col min="13824" max="13825" width="7.44140625" style="60" customWidth="1"/>
    <col min="13826" max="13826" width="10.44140625" style="60" customWidth="1"/>
    <col min="13827" max="13827" width="7.44140625" style="60" customWidth="1"/>
    <col min="13828" max="13828" width="9.33203125" style="60" customWidth="1"/>
    <col min="13829" max="13829" width="10.77734375" style="60" customWidth="1"/>
    <col min="13830" max="13834" width="0" style="60" hidden="1" customWidth="1"/>
    <col min="13835" max="13835" width="14.33203125" style="60" customWidth="1"/>
    <col min="13836" max="13849" width="0" style="60" hidden="1" customWidth="1"/>
    <col min="13850" max="13850" width="11.44140625" style="60" customWidth="1"/>
    <col min="13851" max="13851" width="0" style="60" hidden="1" customWidth="1"/>
    <col min="13852" max="13852" width="11.44140625" style="60" customWidth="1"/>
    <col min="13853" max="13860" width="0" style="60" hidden="1" customWidth="1"/>
    <col min="13861" max="13861" width="8.88671875" style="60" customWidth="1"/>
    <col min="13862" max="14078" width="8.88671875" style="60"/>
    <col min="14079" max="14079" width="38.88671875" style="60" customWidth="1"/>
    <col min="14080" max="14081" width="7.44140625" style="60" customWidth="1"/>
    <col min="14082" max="14082" width="10.44140625" style="60" customWidth="1"/>
    <col min="14083" max="14083" width="7.44140625" style="60" customWidth="1"/>
    <col min="14084" max="14084" width="9.33203125" style="60" customWidth="1"/>
    <col min="14085" max="14085" width="10.77734375" style="60" customWidth="1"/>
    <col min="14086" max="14090" width="0" style="60" hidden="1" customWidth="1"/>
    <col min="14091" max="14091" width="14.33203125" style="60" customWidth="1"/>
    <col min="14092" max="14105" width="0" style="60" hidden="1" customWidth="1"/>
    <col min="14106" max="14106" width="11.44140625" style="60" customWidth="1"/>
    <col min="14107" max="14107" width="0" style="60" hidden="1" customWidth="1"/>
    <col min="14108" max="14108" width="11.44140625" style="60" customWidth="1"/>
    <col min="14109" max="14116" width="0" style="60" hidden="1" customWidth="1"/>
    <col min="14117" max="14117" width="8.88671875" style="60" customWidth="1"/>
    <col min="14118" max="14334" width="8.88671875" style="60"/>
    <col min="14335" max="14335" width="38.88671875" style="60" customWidth="1"/>
    <col min="14336" max="14337" width="7.44140625" style="60" customWidth="1"/>
    <col min="14338" max="14338" width="10.44140625" style="60" customWidth="1"/>
    <col min="14339" max="14339" width="7.44140625" style="60" customWidth="1"/>
    <col min="14340" max="14340" width="9.33203125" style="60" customWidth="1"/>
    <col min="14341" max="14341" width="10.77734375" style="60" customWidth="1"/>
    <col min="14342" max="14346" width="0" style="60" hidden="1" customWidth="1"/>
    <col min="14347" max="14347" width="14.33203125" style="60" customWidth="1"/>
    <col min="14348" max="14361" width="0" style="60" hidden="1" customWidth="1"/>
    <col min="14362" max="14362" width="11.44140625" style="60" customWidth="1"/>
    <col min="14363" max="14363" width="0" style="60" hidden="1" customWidth="1"/>
    <col min="14364" max="14364" width="11.44140625" style="60" customWidth="1"/>
    <col min="14365" max="14372" width="0" style="60" hidden="1" customWidth="1"/>
    <col min="14373" max="14373" width="8.88671875" style="60" customWidth="1"/>
    <col min="14374" max="14590" width="8.88671875" style="60"/>
    <col min="14591" max="14591" width="38.88671875" style="60" customWidth="1"/>
    <col min="14592" max="14593" width="7.44140625" style="60" customWidth="1"/>
    <col min="14594" max="14594" width="10.44140625" style="60" customWidth="1"/>
    <col min="14595" max="14595" width="7.44140625" style="60" customWidth="1"/>
    <col min="14596" max="14596" width="9.33203125" style="60" customWidth="1"/>
    <col min="14597" max="14597" width="10.77734375" style="60" customWidth="1"/>
    <col min="14598" max="14602" width="0" style="60" hidden="1" customWidth="1"/>
    <col min="14603" max="14603" width="14.33203125" style="60" customWidth="1"/>
    <col min="14604" max="14617" width="0" style="60" hidden="1" customWidth="1"/>
    <col min="14618" max="14618" width="11.44140625" style="60" customWidth="1"/>
    <col min="14619" max="14619" width="0" style="60" hidden="1" customWidth="1"/>
    <col min="14620" max="14620" width="11.44140625" style="60" customWidth="1"/>
    <col min="14621" max="14628" width="0" style="60" hidden="1" customWidth="1"/>
    <col min="14629" max="14629" width="8.88671875" style="60" customWidth="1"/>
    <col min="14630" max="14846" width="8.88671875" style="60"/>
    <col min="14847" max="14847" width="38.88671875" style="60" customWidth="1"/>
    <col min="14848" max="14849" width="7.44140625" style="60" customWidth="1"/>
    <col min="14850" max="14850" width="10.44140625" style="60" customWidth="1"/>
    <col min="14851" max="14851" width="7.44140625" style="60" customWidth="1"/>
    <col min="14852" max="14852" width="9.33203125" style="60" customWidth="1"/>
    <col min="14853" max="14853" width="10.77734375" style="60" customWidth="1"/>
    <col min="14854" max="14858" width="0" style="60" hidden="1" customWidth="1"/>
    <col min="14859" max="14859" width="14.33203125" style="60" customWidth="1"/>
    <col min="14860" max="14873" width="0" style="60" hidden="1" customWidth="1"/>
    <col min="14874" max="14874" width="11.44140625" style="60" customWidth="1"/>
    <col min="14875" max="14875" width="0" style="60" hidden="1" customWidth="1"/>
    <col min="14876" max="14876" width="11.44140625" style="60" customWidth="1"/>
    <col min="14877" max="14884" width="0" style="60" hidden="1" customWidth="1"/>
    <col min="14885" max="14885" width="8.88671875" style="60" customWidth="1"/>
    <col min="14886" max="15102" width="8.88671875" style="60"/>
    <col min="15103" max="15103" width="38.88671875" style="60" customWidth="1"/>
    <col min="15104" max="15105" width="7.44140625" style="60" customWidth="1"/>
    <col min="15106" max="15106" width="10.44140625" style="60" customWidth="1"/>
    <col min="15107" max="15107" width="7.44140625" style="60" customWidth="1"/>
    <col min="15108" max="15108" width="9.33203125" style="60" customWidth="1"/>
    <col min="15109" max="15109" width="10.77734375" style="60" customWidth="1"/>
    <col min="15110" max="15114" width="0" style="60" hidden="1" customWidth="1"/>
    <col min="15115" max="15115" width="14.33203125" style="60" customWidth="1"/>
    <col min="15116" max="15129" width="0" style="60" hidden="1" customWidth="1"/>
    <col min="15130" max="15130" width="11.44140625" style="60" customWidth="1"/>
    <col min="15131" max="15131" width="0" style="60" hidden="1" customWidth="1"/>
    <col min="15132" max="15132" width="11.44140625" style="60" customWidth="1"/>
    <col min="15133" max="15140" width="0" style="60" hidden="1" customWidth="1"/>
    <col min="15141" max="15141" width="8.88671875" style="60" customWidth="1"/>
    <col min="15142" max="15358" width="8.88671875" style="60"/>
    <col min="15359" max="15359" width="38.88671875" style="60" customWidth="1"/>
    <col min="15360" max="15361" width="7.44140625" style="60" customWidth="1"/>
    <col min="15362" max="15362" width="10.44140625" style="60" customWidth="1"/>
    <col min="15363" max="15363" width="7.44140625" style="60" customWidth="1"/>
    <col min="15364" max="15364" width="9.33203125" style="60" customWidth="1"/>
    <col min="15365" max="15365" width="10.77734375" style="60" customWidth="1"/>
    <col min="15366" max="15370" width="0" style="60" hidden="1" customWidth="1"/>
    <col min="15371" max="15371" width="14.33203125" style="60" customWidth="1"/>
    <col min="15372" max="15385" width="0" style="60" hidden="1" customWidth="1"/>
    <col min="15386" max="15386" width="11.44140625" style="60" customWidth="1"/>
    <col min="15387" max="15387" width="0" style="60" hidden="1" customWidth="1"/>
    <col min="15388" max="15388" width="11.44140625" style="60" customWidth="1"/>
    <col min="15389" max="15396" width="0" style="60" hidden="1" customWidth="1"/>
    <col min="15397" max="15397" width="8.88671875" style="60" customWidth="1"/>
    <col min="15398" max="15614" width="8.88671875" style="60"/>
    <col min="15615" max="15615" width="38.88671875" style="60" customWidth="1"/>
    <col min="15616" max="15617" width="7.44140625" style="60" customWidth="1"/>
    <col min="15618" max="15618" width="10.44140625" style="60" customWidth="1"/>
    <col min="15619" max="15619" width="7.44140625" style="60" customWidth="1"/>
    <col min="15620" max="15620" width="9.33203125" style="60" customWidth="1"/>
    <col min="15621" max="15621" width="10.77734375" style="60" customWidth="1"/>
    <col min="15622" max="15626" width="0" style="60" hidden="1" customWidth="1"/>
    <col min="15627" max="15627" width="14.33203125" style="60" customWidth="1"/>
    <col min="15628" max="15641" width="0" style="60" hidden="1" customWidth="1"/>
    <col min="15642" max="15642" width="11.44140625" style="60" customWidth="1"/>
    <col min="15643" max="15643" width="0" style="60" hidden="1" customWidth="1"/>
    <col min="15644" max="15644" width="11.44140625" style="60" customWidth="1"/>
    <col min="15645" max="15652" width="0" style="60" hidden="1" customWidth="1"/>
    <col min="15653" max="15653" width="8.88671875" style="60" customWidth="1"/>
    <col min="15654" max="15870" width="8.88671875" style="60"/>
    <col min="15871" max="15871" width="38.88671875" style="60" customWidth="1"/>
    <col min="15872" max="15873" width="7.44140625" style="60" customWidth="1"/>
    <col min="15874" max="15874" width="10.44140625" style="60" customWidth="1"/>
    <col min="15875" max="15875" width="7.44140625" style="60" customWidth="1"/>
    <col min="15876" max="15876" width="9.33203125" style="60" customWidth="1"/>
    <col min="15877" max="15877" width="10.77734375" style="60" customWidth="1"/>
    <col min="15878" max="15882" width="0" style="60" hidden="1" customWidth="1"/>
    <col min="15883" max="15883" width="14.33203125" style="60" customWidth="1"/>
    <col min="15884" max="15897" width="0" style="60" hidden="1" customWidth="1"/>
    <col min="15898" max="15898" width="11.44140625" style="60" customWidth="1"/>
    <col min="15899" max="15899" width="0" style="60" hidden="1" customWidth="1"/>
    <col min="15900" max="15900" width="11.44140625" style="60" customWidth="1"/>
    <col min="15901" max="15908" width="0" style="60" hidden="1" customWidth="1"/>
    <col min="15909" max="15909" width="8.88671875" style="60" customWidth="1"/>
    <col min="15910" max="16126" width="8.88671875" style="60"/>
    <col min="16127" max="16127" width="38.88671875" style="60" customWidth="1"/>
    <col min="16128" max="16129" width="7.44140625" style="60" customWidth="1"/>
    <col min="16130" max="16130" width="10.44140625" style="60" customWidth="1"/>
    <col min="16131" max="16131" width="7.44140625" style="60" customWidth="1"/>
    <col min="16132" max="16132" width="9.33203125" style="60" customWidth="1"/>
    <col min="16133" max="16133" width="10.77734375" style="60" customWidth="1"/>
    <col min="16134" max="16138" width="0" style="60" hidden="1" customWidth="1"/>
    <col min="16139" max="16139" width="14.33203125" style="60" customWidth="1"/>
    <col min="16140" max="16153" width="0" style="60" hidden="1" customWidth="1"/>
    <col min="16154" max="16154" width="11.44140625" style="60" customWidth="1"/>
    <col min="16155" max="16155" width="0" style="60" hidden="1" customWidth="1"/>
    <col min="16156" max="16156" width="11.44140625" style="60" customWidth="1"/>
    <col min="16157" max="16164" width="0" style="60" hidden="1" customWidth="1"/>
    <col min="16165" max="16165" width="8.88671875" style="60" customWidth="1"/>
    <col min="16166" max="16384" width="8.88671875" style="60"/>
  </cols>
  <sheetData>
    <row r="1" spans="1:49" ht="15.6" customHeight="1" x14ac:dyDescent="0.3">
      <c r="M1" s="169" t="s">
        <v>497</v>
      </c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</row>
    <row r="2" spans="1:49" x14ac:dyDescent="0.3">
      <c r="A2" s="139" t="s">
        <v>496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74"/>
    </row>
    <row r="3" spans="1:49" ht="15.75" customHeight="1" x14ac:dyDescent="0.3">
      <c r="A3" s="141" t="s">
        <v>239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75"/>
    </row>
    <row r="4" spans="1:49" ht="15.75" customHeight="1" x14ac:dyDescent="0.3">
      <c r="A4" s="143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49" ht="12.75" customHeight="1" x14ac:dyDescent="0.3">
      <c r="A5" s="145" t="s">
        <v>2</v>
      </c>
      <c r="B5" s="147" t="s">
        <v>4</v>
      </c>
      <c r="C5" s="149" t="s">
        <v>5</v>
      </c>
      <c r="D5" s="151" t="s">
        <v>6</v>
      </c>
      <c r="E5" s="153" t="s">
        <v>7</v>
      </c>
      <c r="F5" s="155" t="s">
        <v>8</v>
      </c>
      <c r="G5" s="157" t="s">
        <v>3</v>
      </c>
      <c r="H5" s="159" t="s">
        <v>1</v>
      </c>
      <c r="I5" s="161" t="s">
        <v>1</v>
      </c>
      <c r="J5" s="163" t="s">
        <v>1</v>
      </c>
      <c r="K5" s="165" t="s">
        <v>1</v>
      </c>
      <c r="L5" s="167" t="s">
        <v>1</v>
      </c>
      <c r="M5" s="127" t="s">
        <v>9</v>
      </c>
      <c r="N5" s="129" t="s">
        <v>1</v>
      </c>
      <c r="O5" s="131" t="s">
        <v>1</v>
      </c>
      <c r="P5" s="133" t="s">
        <v>1</v>
      </c>
      <c r="Q5" s="135" t="s">
        <v>1</v>
      </c>
      <c r="R5" s="123" t="s">
        <v>1</v>
      </c>
      <c r="S5" s="125" t="s">
        <v>1</v>
      </c>
      <c r="T5" s="172" t="s">
        <v>1</v>
      </c>
      <c r="U5" s="174" t="s">
        <v>1</v>
      </c>
      <c r="V5" s="176" t="s">
        <v>1</v>
      </c>
      <c r="W5" s="77" t="s">
        <v>1</v>
      </c>
      <c r="X5" s="137" t="s">
        <v>1</v>
      </c>
      <c r="Y5" s="137" t="s">
        <v>1</v>
      </c>
      <c r="Z5" s="137" t="s">
        <v>1</v>
      </c>
      <c r="AA5" s="137" t="s">
        <v>1</v>
      </c>
      <c r="AB5" s="77" t="s">
        <v>1</v>
      </c>
      <c r="AC5" s="226" t="s">
        <v>10</v>
      </c>
      <c r="AD5" s="137" t="s">
        <v>1</v>
      </c>
      <c r="AE5" s="137" t="s">
        <v>1</v>
      </c>
      <c r="AF5" s="77" t="s">
        <v>1</v>
      </c>
      <c r="AG5" s="137" t="s">
        <v>240</v>
      </c>
      <c r="AH5" s="137" t="s">
        <v>1</v>
      </c>
      <c r="AI5" s="137" t="s">
        <v>1</v>
      </c>
      <c r="AJ5" s="137" t="s">
        <v>1</v>
      </c>
      <c r="AK5" s="137" t="s">
        <v>1</v>
      </c>
    </row>
    <row r="6" spans="1:49" ht="26.25" customHeight="1" x14ac:dyDescent="0.3">
      <c r="A6" s="146"/>
      <c r="B6" s="148"/>
      <c r="C6" s="150"/>
      <c r="D6" s="152"/>
      <c r="E6" s="154"/>
      <c r="F6" s="156"/>
      <c r="G6" s="158"/>
      <c r="H6" s="160"/>
      <c r="I6" s="162"/>
      <c r="J6" s="164"/>
      <c r="K6" s="166"/>
      <c r="L6" s="168"/>
      <c r="M6" s="128"/>
      <c r="N6" s="130"/>
      <c r="O6" s="132"/>
      <c r="P6" s="134"/>
      <c r="Q6" s="136"/>
      <c r="R6" s="124"/>
      <c r="S6" s="126"/>
      <c r="T6" s="173"/>
      <c r="U6" s="175"/>
      <c r="V6" s="177"/>
      <c r="W6" s="77"/>
      <c r="X6" s="138"/>
      <c r="Y6" s="138"/>
      <c r="Z6" s="138"/>
      <c r="AA6" s="138"/>
      <c r="AB6" s="77"/>
      <c r="AC6" s="227"/>
      <c r="AD6" s="138"/>
      <c r="AE6" s="138"/>
      <c r="AF6" s="77"/>
      <c r="AG6" s="138"/>
      <c r="AH6" s="138"/>
      <c r="AI6" s="138"/>
      <c r="AJ6" s="138"/>
      <c r="AK6" s="138"/>
    </row>
    <row r="7" spans="1:49" ht="39.6" x14ac:dyDescent="0.3">
      <c r="A7" s="78" t="s">
        <v>11</v>
      </c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12</v>
      </c>
      <c r="G7" s="80"/>
      <c r="H7" s="80"/>
      <c r="I7" s="80"/>
      <c r="J7" s="80"/>
      <c r="K7" s="80"/>
      <c r="L7" s="81">
        <v>0</v>
      </c>
      <c r="M7" s="81">
        <v>60498296.579999998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24185271.77</v>
      </c>
      <c r="AC7" s="81">
        <v>24185271.77</v>
      </c>
      <c r="AD7" s="81">
        <v>0</v>
      </c>
      <c r="AE7" s="81">
        <v>0</v>
      </c>
      <c r="AF7" s="81">
        <v>24185271.77</v>
      </c>
      <c r="AG7" s="81">
        <v>0</v>
      </c>
      <c r="AH7" s="81">
        <v>0</v>
      </c>
      <c r="AI7" s="82">
        <v>0.39976781392544786</v>
      </c>
      <c r="AJ7" s="81">
        <v>0</v>
      </c>
      <c r="AK7" s="82">
        <v>0</v>
      </c>
    </row>
    <row r="8" spans="1:49" ht="26.4" x14ac:dyDescent="0.3">
      <c r="A8" s="78" t="s">
        <v>241</v>
      </c>
      <c r="B8" s="79" t="s">
        <v>12</v>
      </c>
      <c r="C8" s="79" t="s">
        <v>15</v>
      </c>
      <c r="D8" s="79" t="s">
        <v>14</v>
      </c>
      <c r="E8" s="79" t="s">
        <v>12</v>
      </c>
      <c r="F8" s="79" t="s">
        <v>12</v>
      </c>
      <c r="G8" s="80"/>
      <c r="H8" s="80"/>
      <c r="I8" s="80"/>
      <c r="J8" s="80"/>
      <c r="K8" s="80"/>
      <c r="L8" s="81">
        <v>0</v>
      </c>
      <c r="M8" s="81">
        <v>17148909.57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7821904.6799999997</v>
      </c>
      <c r="AC8" s="81">
        <v>7821904.6799999997</v>
      </c>
      <c r="AD8" s="81">
        <v>0</v>
      </c>
      <c r="AE8" s="81">
        <v>0</v>
      </c>
      <c r="AF8" s="81">
        <v>7821904.6799999997</v>
      </c>
      <c r="AG8" s="81">
        <v>0</v>
      </c>
      <c r="AH8" s="81">
        <v>0</v>
      </c>
      <c r="AI8" s="82">
        <v>0.45611673722296037</v>
      </c>
      <c r="AJ8" s="81">
        <v>0</v>
      </c>
      <c r="AK8" s="82">
        <v>0</v>
      </c>
    </row>
    <row r="9" spans="1:49" ht="66" outlineLevel="1" x14ac:dyDescent="0.3">
      <c r="A9" s="78" t="s">
        <v>242</v>
      </c>
      <c r="B9" s="79" t="s">
        <v>12</v>
      </c>
      <c r="C9" s="79" t="s">
        <v>16</v>
      </c>
      <c r="D9" s="79" t="s">
        <v>14</v>
      </c>
      <c r="E9" s="79" t="s">
        <v>12</v>
      </c>
      <c r="F9" s="79" t="s">
        <v>12</v>
      </c>
      <c r="G9" s="80"/>
      <c r="H9" s="80"/>
      <c r="I9" s="80"/>
      <c r="J9" s="80"/>
      <c r="K9" s="80"/>
      <c r="L9" s="81">
        <v>0</v>
      </c>
      <c r="M9" s="81">
        <v>360812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137955</v>
      </c>
      <c r="AC9" s="81">
        <v>137955</v>
      </c>
      <c r="AD9" s="81">
        <v>0</v>
      </c>
      <c r="AE9" s="81">
        <v>0</v>
      </c>
      <c r="AF9" s="81">
        <v>137955</v>
      </c>
      <c r="AG9" s="81">
        <v>0</v>
      </c>
      <c r="AH9" s="81">
        <v>0</v>
      </c>
      <c r="AI9" s="82">
        <v>0.38234593084487212</v>
      </c>
      <c r="AJ9" s="81">
        <v>0</v>
      </c>
      <c r="AK9" s="82">
        <v>0</v>
      </c>
    </row>
    <row r="10" spans="1:49" outlineLevel="2" x14ac:dyDescent="0.3">
      <c r="A10" s="78" t="s">
        <v>243</v>
      </c>
      <c r="B10" s="79" t="s">
        <v>12</v>
      </c>
      <c r="C10" s="79" t="s">
        <v>16</v>
      </c>
      <c r="D10" s="79" t="s">
        <v>17</v>
      </c>
      <c r="E10" s="79" t="s">
        <v>12</v>
      </c>
      <c r="F10" s="79" t="s">
        <v>12</v>
      </c>
      <c r="G10" s="80"/>
      <c r="H10" s="80"/>
      <c r="I10" s="80"/>
      <c r="J10" s="80"/>
      <c r="K10" s="80"/>
      <c r="L10" s="81">
        <v>0</v>
      </c>
      <c r="M10" s="81">
        <v>360812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137955</v>
      </c>
      <c r="AC10" s="81">
        <v>137955</v>
      </c>
      <c r="AD10" s="81">
        <v>0</v>
      </c>
      <c r="AE10" s="81">
        <v>0</v>
      </c>
      <c r="AF10" s="81">
        <v>137955</v>
      </c>
      <c r="AG10" s="81">
        <v>0</v>
      </c>
      <c r="AH10" s="81">
        <v>0</v>
      </c>
      <c r="AI10" s="82">
        <v>0.38234593084487212</v>
      </c>
      <c r="AJ10" s="81">
        <v>0</v>
      </c>
      <c r="AK10" s="82">
        <v>0</v>
      </c>
    </row>
    <row r="11" spans="1:49" outlineLevel="3" x14ac:dyDescent="0.3">
      <c r="A11" s="78" t="s">
        <v>244</v>
      </c>
      <c r="B11" s="79" t="s">
        <v>18</v>
      </c>
      <c r="C11" s="79" t="s">
        <v>16</v>
      </c>
      <c r="D11" s="79" t="s">
        <v>17</v>
      </c>
      <c r="E11" s="79" t="s">
        <v>19</v>
      </c>
      <c r="F11" s="79" t="s">
        <v>20</v>
      </c>
      <c r="G11" s="80"/>
      <c r="H11" s="80"/>
      <c r="I11" s="80"/>
      <c r="J11" s="80"/>
      <c r="K11" s="80"/>
      <c r="L11" s="83">
        <v>0</v>
      </c>
      <c r="M11" s="83">
        <v>296856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114390</v>
      </c>
      <c r="AC11" s="83">
        <v>114390</v>
      </c>
      <c r="AD11" s="83">
        <v>0</v>
      </c>
      <c r="AE11" s="83">
        <v>0</v>
      </c>
      <c r="AF11" s="83">
        <v>114390</v>
      </c>
      <c r="AG11" s="83">
        <v>0</v>
      </c>
      <c r="AH11" s="83">
        <v>0</v>
      </c>
      <c r="AI11" s="84">
        <v>0.38533834586466165</v>
      </c>
      <c r="AJ11" s="83">
        <v>0</v>
      </c>
      <c r="AK11" s="84">
        <v>0</v>
      </c>
    </row>
    <row r="12" spans="1:49" outlineLevel="4" x14ac:dyDescent="0.3">
      <c r="A12" s="78" t="s">
        <v>244</v>
      </c>
      <c r="B12" s="79" t="s">
        <v>18</v>
      </c>
      <c r="C12" s="79" t="s">
        <v>16</v>
      </c>
      <c r="D12" s="79" t="s">
        <v>17</v>
      </c>
      <c r="E12" s="79" t="s">
        <v>21</v>
      </c>
      <c r="F12" s="79" t="s">
        <v>20</v>
      </c>
      <c r="G12" s="80"/>
      <c r="H12" s="80"/>
      <c r="I12" s="80"/>
      <c r="J12" s="80"/>
      <c r="K12" s="80"/>
      <c r="L12" s="83">
        <v>0</v>
      </c>
      <c r="M12" s="83">
        <v>4300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4">
        <v>0</v>
      </c>
      <c r="AJ12" s="83">
        <v>0</v>
      </c>
      <c r="AK12" s="84">
        <v>0</v>
      </c>
    </row>
    <row r="13" spans="1:49" outlineLevel="4" x14ac:dyDescent="0.3">
      <c r="A13" s="78" t="s">
        <v>244</v>
      </c>
      <c r="B13" s="79" t="s">
        <v>18</v>
      </c>
      <c r="C13" s="79" t="s">
        <v>16</v>
      </c>
      <c r="D13" s="79" t="s">
        <v>17</v>
      </c>
      <c r="E13" s="79" t="s">
        <v>22</v>
      </c>
      <c r="F13" s="79" t="s">
        <v>20</v>
      </c>
      <c r="G13" s="80"/>
      <c r="H13" s="80"/>
      <c r="I13" s="80"/>
      <c r="J13" s="80"/>
      <c r="K13" s="80"/>
      <c r="L13" s="83">
        <v>0</v>
      </c>
      <c r="M13" s="83">
        <v>45756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19065</v>
      </c>
      <c r="AC13" s="83">
        <v>19065</v>
      </c>
      <c r="AD13" s="83">
        <v>0</v>
      </c>
      <c r="AE13" s="83">
        <v>0</v>
      </c>
      <c r="AF13" s="83">
        <v>19065</v>
      </c>
      <c r="AG13" s="83">
        <v>0</v>
      </c>
      <c r="AH13" s="83">
        <v>0</v>
      </c>
      <c r="AI13" s="84">
        <v>0.41666666666666669</v>
      </c>
      <c r="AJ13" s="83">
        <v>0</v>
      </c>
      <c r="AK13" s="84">
        <v>0</v>
      </c>
    </row>
    <row r="14" spans="1:49" outlineLevel="4" x14ac:dyDescent="0.3">
      <c r="A14" s="78" t="s">
        <v>245</v>
      </c>
      <c r="B14" s="79" t="s">
        <v>18</v>
      </c>
      <c r="C14" s="79" t="s">
        <v>16</v>
      </c>
      <c r="D14" s="79" t="s">
        <v>17</v>
      </c>
      <c r="E14" s="79" t="s">
        <v>22</v>
      </c>
      <c r="F14" s="79" t="s">
        <v>216</v>
      </c>
      <c r="G14" s="80"/>
      <c r="H14" s="80"/>
      <c r="I14" s="80"/>
      <c r="J14" s="80"/>
      <c r="K14" s="80"/>
      <c r="L14" s="83">
        <v>0</v>
      </c>
      <c r="M14" s="83">
        <v>4500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4500</v>
      </c>
      <c r="AC14" s="83">
        <v>4500</v>
      </c>
      <c r="AD14" s="83">
        <v>0</v>
      </c>
      <c r="AE14" s="83">
        <v>0</v>
      </c>
      <c r="AF14" s="83">
        <v>4500</v>
      </c>
      <c r="AG14" s="83">
        <v>0</v>
      </c>
      <c r="AH14" s="83">
        <v>0</v>
      </c>
      <c r="AI14" s="84">
        <v>1</v>
      </c>
      <c r="AJ14" s="83">
        <v>0</v>
      </c>
      <c r="AK14" s="84">
        <v>0</v>
      </c>
    </row>
    <row r="15" spans="1:49" ht="26.4" outlineLevel="4" x14ac:dyDescent="0.3">
      <c r="A15" s="78" t="s">
        <v>246</v>
      </c>
      <c r="B15" s="79" t="s">
        <v>18</v>
      </c>
      <c r="C15" s="79" t="s">
        <v>16</v>
      </c>
      <c r="D15" s="79" t="s">
        <v>17</v>
      </c>
      <c r="E15" s="79" t="s">
        <v>22</v>
      </c>
      <c r="F15" s="79" t="s">
        <v>24</v>
      </c>
      <c r="G15" s="80"/>
      <c r="H15" s="80"/>
      <c r="I15" s="80"/>
      <c r="J15" s="80"/>
      <c r="K15" s="80"/>
      <c r="L15" s="83">
        <v>0</v>
      </c>
      <c r="M15" s="83">
        <v>9400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4">
        <v>0</v>
      </c>
      <c r="AJ15" s="83">
        <v>0</v>
      </c>
      <c r="AK15" s="84">
        <v>0</v>
      </c>
    </row>
    <row r="16" spans="1:49" ht="79.2" outlineLevel="4" x14ac:dyDescent="0.3">
      <c r="A16" s="78" t="s">
        <v>247</v>
      </c>
      <c r="B16" s="79" t="s">
        <v>12</v>
      </c>
      <c r="C16" s="79" t="s">
        <v>25</v>
      </c>
      <c r="D16" s="79" t="s">
        <v>14</v>
      </c>
      <c r="E16" s="79" t="s">
        <v>12</v>
      </c>
      <c r="F16" s="79" t="s">
        <v>12</v>
      </c>
      <c r="G16" s="80"/>
      <c r="H16" s="80"/>
      <c r="I16" s="80"/>
      <c r="J16" s="80"/>
      <c r="K16" s="80"/>
      <c r="L16" s="81">
        <v>0</v>
      </c>
      <c r="M16" s="81">
        <v>13846580.699999999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6212336</v>
      </c>
      <c r="AC16" s="81">
        <v>6212336</v>
      </c>
      <c r="AD16" s="81">
        <v>0</v>
      </c>
      <c r="AE16" s="81">
        <v>0</v>
      </c>
      <c r="AF16" s="81">
        <v>6212336</v>
      </c>
      <c r="AG16" s="81">
        <v>0</v>
      </c>
      <c r="AH16" s="81">
        <v>0</v>
      </c>
      <c r="AI16" s="82">
        <v>0.4486548798289241</v>
      </c>
      <c r="AJ16" s="81">
        <v>0</v>
      </c>
      <c r="AK16" s="82">
        <v>0</v>
      </c>
    </row>
    <row r="17" spans="1:37" outlineLevel="2" x14ac:dyDescent="0.3">
      <c r="A17" s="78" t="s">
        <v>243</v>
      </c>
      <c r="B17" s="79" t="s">
        <v>12</v>
      </c>
      <c r="C17" s="79" t="s">
        <v>25</v>
      </c>
      <c r="D17" s="79" t="s">
        <v>26</v>
      </c>
      <c r="E17" s="79" t="s">
        <v>12</v>
      </c>
      <c r="F17" s="79" t="s">
        <v>12</v>
      </c>
      <c r="G17" s="80"/>
      <c r="H17" s="80"/>
      <c r="I17" s="80"/>
      <c r="J17" s="80"/>
      <c r="K17" s="80"/>
      <c r="L17" s="81">
        <v>0</v>
      </c>
      <c r="M17" s="81">
        <v>13078647.699999999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5933510.4500000002</v>
      </c>
      <c r="AC17" s="81">
        <v>5933510.4500000002</v>
      </c>
      <c r="AD17" s="81">
        <v>0</v>
      </c>
      <c r="AE17" s="81">
        <v>0</v>
      </c>
      <c r="AF17" s="81">
        <v>5933510.4500000002</v>
      </c>
      <c r="AG17" s="81">
        <v>0</v>
      </c>
      <c r="AH17" s="81">
        <v>0</v>
      </c>
      <c r="AI17" s="82">
        <v>0.45367920186427224</v>
      </c>
      <c r="AJ17" s="81">
        <v>0</v>
      </c>
      <c r="AK17" s="82">
        <v>0</v>
      </c>
    </row>
    <row r="18" spans="1:37" outlineLevel="3" x14ac:dyDescent="0.3">
      <c r="A18" s="78" t="s">
        <v>248</v>
      </c>
      <c r="B18" s="79" t="s">
        <v>18</v>
      </c>
      <c r="C18" s="79" t="s">
        <v>25</v>
      </c>
      <c r="D18" s="79" t="s">
        <v>26</v>
      </c>
      <c r="E18" s="79" t="s">
        <v>27</v>
      </c>
      <c r="F18" s="79" t="s">
        <v>28</v>
      </c>
      <c r="G18" s="80"/>
      <c r="H18" s="80"/>
      <c r="I18" s="80"/>
      <c r="J18" s="80"/>
      <c r="K18" s="80"/>
      <c r="L18" s="83">
        <v>0</v>
      </c>
      <c r="M18" s="83">
        <v>7881546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3588731.79</v>
      </c>
      <c r="AC18" s="83">
        <v>3588731.79</v>
      </c>
      <c r="AD18" s="83">
        <v>0</v>
      </c>
      <c r="AE18" s="83">
        <v>0</v>
      </c>
      <c r="AF18" s="83">
        <v>3588731.79</v>
      </c>
      <c r="AG18" s="83">
        <v>0</v>
      </c>
      <c r="AH18" s="83">
        <v>0</v>
      </c>
      <c r="AI18" s="84">
        <v>0.45533348279639552</v>
      </c>
      <c r="AJ18" s="83">
        <v>0</v>
      </c>
      <c r="AK18" s="84">
        <v>0</v>
      </c>
    </row>
    <row r="19" spans="1:37" outlineLevel="4" x14ac:dyDescent="0.3">
      <c r="A19" s="78" t="s">
        <v>249</v>
      </c>
      <c r="B19" s="79" t="s">
        <v>18</v>
      </c>
      <c r="C19" s="79" t="s">
        <v>25</v>
      </c>
      <c r="D19" s="79" t="s">
        <v>26</v>
      </c>
      <c r="E19" s="79" t="s">
        <v>29</v>
      </c>
      <c r="F19" s="79" t="s">
        <v>30</v>
      </c>
      <c r="G19" s="80"/>
      <c r="H19" s="80"/>
      <c r="I19" s="80"/>
      <c r="J19" s="80"/>
      <c r="K19" s="80"/>
      <c r="L19" s="83">
        <v>0</v>
      </c>
      <c r="M19" s="83">
        <v>7482.15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6382.15</v>
      </c>
      <c r="AC19" s="83">
        <v>6382.15</v>
      </c>
      <c r="AD19" s="83">
        <v>0</v>
      </c>
      <c r="AE19" s="83">
        <v>0</v>
      </c>
      <c r="AF19" s="83">
        <v>6382.15</v>
      </c>
      <c r="AG19" s="83">
        <v>0</v>
      </c>
      <c r="AH19" s="83">
        <v>0</v>
      </c>
      <c r="AI19" s="84">
        <v>0.85298343390602971</v>
      </c>
      <c r="AJ19" s="83">
        <v>0</v>
      </c>
      <c r="AK19" s="84">
        <v>0</v>
      </c>
    </row>
    <row r="20" spans="1:37" ht="26.4" outlineLevel="4" x14ac:dyDescent="0.3">
      <c r="A20" s="78" t="s">
        <v>250</v>
      </c>
      <c r="B20" s="79" t="s">
        <v>18</v>
      </c>
      <c r="C20" s="79" t="s">
        <v>25</v>
      </c>
      <c r="D20" s="79" t="s">
        <v>26</v>
      </c>
      <c r="E20" s="79" t="s">
        <v>31</v>
      </c>
      <c r="F20" s="79" t="s">
        <v>32</v>
      </c>
      <c r="G20" s="80"/>
      <c r="H20" s="80"/>
      <c r="I20" s="80"/>
      <c r="J20" s="80"/>
      <c r="K20" s="80"/>
      <c r="L20" s="83">
        <v>0</v>
      </c>
      <c r="M20" s="83">
        <v>2380227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954074.22</v>
      </c>
      <c r="AC20" s="83">
        <v>954074.22</v>
      </c>
      <c r="AD20" s="83">
        <v>0</v>
      </c>
      <c r="AE20" s="83">
        <v>0</v>
      </c>
      <c r="AF20" s="83">
        <v>954074.22</v>
      </c>
      <c r="AG20" s="83">
        <v>0</v>
      </c>
      <c r="AH20" s="83">
        <v>0</v>
      </c>
      <c r="AI20" s="84">
        <v>0.40083329027021375</v>
      </c>
      <c r="AJ20" s="83">
        <v>0</v>
      </c>
      <c r="AK20" s="84">
        <v>0</v>
      </c>
    </row>
    <row r="21" spans="1:37" outlineLevel="4" x14ac:dyDescent="0.3">
      <c r="A21" s="78" t="s">
        <v>251</v>
      </c>
      <c r="B21" s="79" t="s">
        <v>18</v>
      </c>
      <c r="C21" s="79" t="s">
        <v>25</v>
      </c>
      <c r="D21" s="79" t="s">
        <v>26</v>
      </c>
      <c r="E21" s="79" t="s">
        <v>21</v>
      </c>
      <c r="F21" s="79" t="s">
        <v>33</v>
      </c>
      <c r="G21" s="80"/>
      <c r="H21" s="80"/>
      <c r="I21" s="80"/>
      <c r="J21" s="80"/>
      <c r="K21" s="80"/>
      <c r="L21" s="83">
        <v>0</v>
      </c>
      <c r="M21" s="83">
        <v>177711.85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45751.22</v>
      </c>
      <c r="AC21" s="83">
        <v>45751.22</v>
      </c>
      <c r="AD21" s="83">
        <v>0</v>
      </c>
      <c r="AE21" s="83">
        <v>0</v>
      </c>
      <c r="AF21" s="83">
        <v>45751.22</v>
      </c>
      <c r="AG21" s="83">
        <v>0</v>
      </c>
      <c r="AH21" s="83">
        <v>0</v>
      </c>
      <c r="AI21" s="84">
        <v>0.25744608477149949</v>
      </c>
      <c r="AJ21" s="83">
        <v>0</v>
      </c>
      <c r="AK21" s="84">
        <v>0</v>
      </c>
    </row>
    <row r="22" spans="1:37" outlineLevel="4" x14ac:dyDescent="0.3">
      <c r="A22" s="78" t="s">
        <v>244</v>
      </c>
      <c r="B22" s="79" t="s">
        <v>18</v>
      </c>
      <c r="C22" s="79" t="s">
        <v>25</v>
      </c>
      <c r="D22" s="79" t="s">
        <v>26</v>
      </c>
      <c r="E22" s="79" t="s">
        <v>21</v>
      </c>
      <c r="F22" s="79" t="s">
        <v>20</v>
      </c>
      <c r="G22" s="80"/>
      <c r="H22" s="80"/>
      <c r="I22" s="80"/>
      <c r="J22" s="80"/>
      <c r="K22" s="80"/>
      <c r="L22" s="83">
        <v>0</v>
      </c>
      <c r="M22" s="83">
        <v>272513.59000000003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150787.85999999999</v>
      </c>
      <c r="AC22" s="83">
        <v>150787.85999999999</v>
      </c>
      <c r="AD22" s="83">
        <v>0</v>
      </c>
      <c r="AE22" s="83">
        <v>0</v>
      </c>
      <c r="AF22" s="83">
        <v>150787.85999999999</v>
      </c>
      <c r="AG22" s="83">
        <v>0</v>
      </c>
      <c r="AH22" s="83">
        <v>0</v>
      </c>
      <c r="AI22" s="84">
        <v>0.55332234990555884</v>
      </c>
      <c r="AJ22" s="83">
        <v>0</v>
      </c>
      <c r="AK22" s="84">
        <v>0</v>
      </c>
    </row>
    <row r="23" spans="1:37" ht="26.4" outlineLevel="4" x14ac:dyDescent="0.3">
      <c r="A23" s="78" t="s">
        <v>252</v>
      </c>
      <c r="B23" s="79" t="s">
        <v>18</v>
      </c>
      <c r="C23" s="79" t="s">
        <v>25</v>
      </c>
      <c r="D23" s="79" t="s">
        <v>26</v>
      </c>
      <c r="E23" s="79" t="s">
        <v>21</v>
      </c>
      <c r="F23" s="79" t="s">
        <v>108</v>
      </c>
      <c r="G23" s="80"/>
      <c r="H23" s="80"/>
      <c r="I23" s="80"/>
      <c r="J23" s="80"/>
      <c r="K23" s="80"/>
      <c r="L23" s="83">
        <v>0</v>
      </c>
      <c r="M23" s="83">
        <v>15960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15960</v>
      </c>
      <c r="AC23" s="83">
        <v>15960</v>
      </c>
      <c r="AD23" s="83">
        <v>0</v>
      </c>
      <c r="AE23" s="83">
        <v>0</v>
      </c>
      <c r="AF23" s="83">
        <v>15960</v>
      </c>
      <c r="AG23" s="83">
        <v>0</v>
      </c>
      <c r="AH23" s="83">
        <v>0</v>
      </c>
      <c r="AI23" s="84">
        <v>1</v>
      </c>
      <c r="AJ23" s="83">
        <v>0</v>
      </c>
      <c r="AK23" s="84">
        <v>0</v>
      </c>
    </row>
    <row r="24" spans="1:37" ht="26.4" outlineLevel="4" x14ac:dyDescent="0.3">
      <c r="A24" s="78" t="s">
        <v>246</v>
      </c>
      <c r="B24" s="79" t="s">
        <v>18</v>
      </c>
      <c r="C24" s="79" t="s">
        <v>25</v>
      </c>
      <c r="D24" s="79" t="s">
        <v>26</v>
      </c>
      <c r="E24" s="79" t="s">
        <v>21</v>
      </c>
      <c r="F24" s="79" t="s">
        <v>24</v>
      </c>
      <c r="G24" s="80"/>
      <c r="H24" s="80"/>
      <c r="I24" s="80"/>
      <c r="J24" s="80"/>
      <c r="K24" s="80"/>
      <c r="L24" s="83">
        <v>0</v>
      </c>
      <c r="M24" s="83">
        <v>84040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35880</v>
      </c>
      <c r="AC24" s="83">
        <v>35880</v>
      </c>
      <c r="AD24" s="83">
        <v>0</v>
      </c>
      <c r="AE24" s="83">
        <v>0</v>
      </c>
      <c r="AF24" s="83">
        <v>35880</v>
      </c>
      <c r="AG24" s="83">
        <v>0</v>
      </c>
      <c r="AH24" s="83">
        <v>0</v>
      </c>
      <c r="AI24" s="84">
        <v>0.42693955259400285</v>
      </c>
      <c r="AJ24" s="83">
        <v>0</v>
      </c>
      <c r="AK24" s="84">
        <v>0</v>
      </c>
    </row>
    <row r="25" spans="1:37" outlineLevel="4" x14ac:dyDescent="0.3">
      <c r="A25" s="78" t="s">
        <v>251</v>
      </c>
      <c r="B25" s="79" t="s">
        <v>18</v>
      </c>
      <c r="C25" s="79" t="s">
        <v>25</v>
      </c>
      <c r="D25" s="79" t="s">
        <v>26</v>
      </c>
      <c r="E25" s="79" t="s">
        <v>22</v>
      </c>
      <c r="F25" s="79" t="s">
        <v>33</v>
      </c>
      <c r="G25" s="80"/>
      <c r="H25" s="80"/>
      <c r="I25" s="80"/>
      <c r="J25" s="80"/>
      <c r="K25" s="80"/>
      <c r="L25" s="83">
        <v>0</v>
      </c>
      <c r="M25" s="83">
        <v>10000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10000</v>
      </c>
      <c r="AC25" s="83">
        <v>10000</v>
      </c>
      <c r="AD25" s="83">
        <v>0</v>
      </c>
      <c r="AE25" s="83">
        <v>0</v>
      </c>
      <c r="AF25" s="83">
        <v>10000</v>
      </c>
      <c r="AG25" s="83">
        <v>0</v>
      </c>
      <c r="AH25" s="83">
        <v>0</v>
      </c>
      <c r="AI25" s="84">
        <v>1</v>
      </c>
      <c r="AJ25" s="83">
        <v>0</v>
      </c>
      <c r="AK25" s="84">
        <v>0</v>
      </c>
    </row>
    <row r="26" spans="1:37" outlineLevel="4" x14ac:dyDescent="0.3">
      <c r="A26" s="78" t="s">
        <v>253</v>
      </c>
      <c r="B26" s="79" t="s">
        <v>18</v>
      </c>
      <c r="C26" s="79" t="s">
        <v>25</v>
      </c>
      <c r="D26" s="79" t="s">
        <v>26</v>
      </c>
      <c r="E26" s="79" t="s">
        <v>22</v>
      </c>
      <c r="F26" s="79" t="s">
        <v>34</v>
      </c>
      <c r="G26" s="80"/>
      <c r="H26" s="80"/>
      <c r="I26" s="80"/>
      <c r="J26" s="80"/>
      <c r="K26" s="80"/>
      <c r="L26" s="83">
        <v>0</v>
      </c>
      <c r="M26" s="83">
        <v>1560000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745559.47</v>
      </c>
      <c r="AC26" s="83">
        <v>745559.47</v>
      </c>
      <c r="AD26" s="83">
        <v>0</v>
      </c>
      <c r="AE26" s="83">
        <v>0</v>
      </c>
      <c r="AF26" s="83">
        <v>745559.47</v>
      </c>
      <c r="AG26" s="83">
        <v>0</v>
      </c>
      <c r="AH26" s="83">
        <v>0</v>
      </c>
      <c r="AI26" s="84">
        <v>0.47792273717948719</v>
      </c>
      <c r="AJ26" s="83">
        <v>0</v>
      </c>
      <c r="AK26" s="84">
        <v>0</v>
      </c>
    </row>
    <row r="27" spans="1:37" outlineLevel="4" x14ac:dyDescent="0.3">
      <c r="A27" s="78" t="s">
        <v>254</v>
      </c>
      <c r="B27" s="79" t="s">
        <v>18</v>
      </c>
      <c r="C27" s="79" t="s">
        <v>25</v>
      </c>
      <c r="D27" s="79" t="s">
        <v>26</v>
      </c>
      <c r="E27" s="79" t="s">
        <v>22</v>
      </c>
      <c r="F27" s="79" t="s">
        <v>35</v>
      </c>
      <c r="G27" s="80"/>
      <c r="H27" s="80"/>
      <c r="I27" s="80"/>
      <c r="J27" s="80"/>
      <c r="K27" s="80"/>
      <c r="L27" s="83">
        <v>0</v>
      </c>
      <c r="M27" s="83">
        <v>324106.5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169270.22</v>
      </c>
      <c r="AC27" s="83">
        <v>169270.22</v>
      </c>
      <c r="AD27" s="83">
        <v>0</v>
      </c>
      <c r="AE27" s="83">
        <v>0</v>
      </c>
      <c r="AF27" s="83">
        <v>169270.22</v>
      </c>
      <c r="AG27" s="83">
        <v>0</v>
      </c>
      <c r="AH27" s="83">
        <v>0</v>
      </c>
      <c r="AI27" s="84">
        <v>0.52226727942821261</v>
      </c>
      <c r="AJ27" s="83">
        <v>0</v>
      </c>
      <c r="AK27" s="84">
        <v>0</v>
      </c>
    </row>
    <row r="28" spans="1:37" ht="26.4" outlineLevel="4" x14ac:dyDescent="0.3">
      <c r="A28" s="78" t="s">
        <v>255</v>
      </c>
      <c r="B28" s="79" t="s">
        <v>18</v>
      </c>
      <c r="C28" s="79" t="s">
        <v>25</v>
      </c>
      <c r="D28" s="79" t="s">
        <v>26</v>
      </c>
      <c r="E28" s="79" t="s">
        <v>22</v>
      </c>
      <c r="F28" s="79" t="s">
        <v>36</v>
      </c>
      <c r="G28" s="80"/>
      <c r="H28" s="80"/>
      <c r="I28" s="80"/>
      <c r="J28" s="80"/>
      <c r="K28" s="80"/>
      <c r="L28" s="83">
        <v>0</v>
      </c>
      <c r="M28" s="83">
        <v>175684.34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69957.52</v>
      </c>
      <c r="AC28" s="83">
        <v>69957.52</v>
      </c>
      <c r="AD28" s="83">
        <v>0</v>
      </c>
      <c r="AE28" s="83">
        <v>0</v>
      </c>
      <c r="AF28" s="83">
        <v>69957.52</v>
      </c>
      <c r="AG28" s="83">
        <v>0</v>
      </c>
      <c r="AH28" s="83">
        <v>0</v>
      </c>
      <c r="AI28" s="84">
        <v>0.39820009000233031</v>
      </c>
      <c r="AJ28" s="83">
        <v>0</v>
      </c>
      <c r="AK28" s="84">
        <v>0</v>
      </c>
    </row>
    <row r="29" spans="1:37" outlineLevel="4" x14ac:dyDescent="0.3">
      <c r="A29" s="78" t="s">
        <v>244</v>
      </c>
      <c r="B29" s="79" t="s">
        <v>18</v>
      </c>
      <c r="C29" s="79" t="s">
        <v>25</v>
      </c>
      <c r="D29" s="79" t="s">
        <v>26</v>
      </c>
      <c r="E29" s="79" t="s">
        <v>22</v>
      </c>
      <c r="F29" s="79" t="s">
        <v>20</v>
      </c>
      <c r="G29" s="80"/>
      <c r="H29" s="80"/>
      <c r="I29" s="80"/>
      <c r="J29" s="80"/>
      <c r="K29" s="80"/>
      <c r="L29" s="83">
        <v>0</v>
      </c>
      <c r="M29" s="83">
        <v>72720.27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24500</v>
      </c>
      <c r="AC29" s="83">
        <v>24500</v>
      </c>
      <c r="AD29" s="83">
        <v>0</v>
      </c>
      <c r="AE29" s="83">
        <v>0</v>
      </c>
      <c r="AF29" s="83">
        <v>24500</v>
      </c>
      <c r="AG29" s="83">
        <v>0</v>
      </c>
      <c r="AH29" s="83">
        <v>0</v>
      </c>
      <c r="AI29" s="84">
        <v>0.33690743997512662</v>
      </c>
      <c r="AJ29" s="83">
        <v>0</v>
      </c>
      <c r="AK29" s="84">
        <v>0</v>
      </c>
    </row>
    <row r="30" spans="1:37" ht="26.4" outlineLevel="4" x14ac:dyDescent="0.3">
      <c r="A30" s="78" t="s">
        <v>252</v>
      </c>
      <c r="B30" s="79" t="s">
        <v>18</v>
      </c>
      <c r="C30" s="79" t="s">
        <v>25</v>
      </c>
      <c r="D30" s="79" t="s">
        <v>26</v>
      </c>
      <c r="E30" s="79" t="s">
        <v>22</v>
      </c>
      <c r="F30" s="79" t="s">
        <v>108</v>
      </c>
      <c r="G30" s="80"/>
      <c r="H30" s="80"/>
      <c r="I30" s="80"/>
      <c r="J30" s="80"/>
      <c r="K30" s="80"/>
      <c r="L30" s="83">
        <v>0</v>
      </c>
      <c r="M30" s="83">
        <v>65395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65395</v>
      </c>
      <c r="AC30" s="83">
        <v>65395</v>
      </c>
      <c r="AD30" s="83">
        <v>0</v>
      </c>
      <c r="AE30" s="83">
        <v>0</v>
      </c>
      <c r="AF30" s="83">
        <v>65395</v>
      </c>
      <c r="AG30" s="83">
        <v>0</v>
      </c>
      <c r="AH30" s="83">
        <v>0</v>
      </c>
      <c r="AI30" s="84">
        <v>1</v>
      </c>
      <c r="AJ30" s="83">
        <v>0</v>
      </c>
      <c r="AK30" s="84">
        <v>0</v>
      </c>
    </row>
    <row r="31" spans="1:37" ht="26.4" outlineLevel="4" x14ac:dyDescent="0.3">
      <c r="A31" s="78" t="s">
        <v>246</v>
      </c>
      <c r="B31" s="79" t="s">
        <v>18</v>
      </c>
      <c r="C31" s="79" t="s">
        <v>25</v>
      </c>
      <c r="D31" s="79" t="s">
        <v>26</v>
      </c>
      <c r="E31" s="79" t="s">
        <v>22</v>
      </c>
      <c r="F31" s="79" t="s">
        <v>24</v>
      </c>
      <c r="G31" s="80"/>
      <c r="H31" s="80"/>
      <c r="I31" s="80"/>
      <c r="J31" s="80"/>
      <c r="K31" s="80"/>
      <c r="L31" s="83">
        <v>0</v>
      </c>
      <c r="M31" s="83">
        <v>51261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51261</v>
      </c>
      <c r="AC31" s="83">
        <v>51261</v>
      </c>
      <c r="AD31" s="83">
        <v>0</v>
      </c>
      <c r="AE31" s="83">
        <v>0</v>
      </c>
      <c r="AF31" s="83">
        <v>51261</v>
      </c>
      <c r="AG31" s="83">
        <v>0</v>
      </c>
      <c r="AH31" s="83">
        <v>0</v>
      </c>
      <c r="AI31" s="84">
        <v>1</v>
      </c>
      <c r="AJ31" s="83">
        <v>0</v>
      </c>
      <c r="AK31" s="84">
        <v>0</v>
      </c>
    </row>
    <row r="32" spans="1:37" ht="39.6" outlineLevel="3" x14ac:dyDescent="0.3">
      <c r="A32" s="78" t="s">
        <v>256</v>
      </c>
      <c r="B32" s="79" t="s">
        <v>12</v>
      </c>
      <c r="C32" s="79" t="s">
        <v>25</v>
      </c>
      <c r="D32" s="79" t="s">
        <v>38</v>
      </c>
      <c r="E32" s="79" t="s">
        <v>12</v>
      </c>
      <c r="F32" s="79" t="s">
        <v>12</v>
      </c>
      <c r="G32" s="80"/>
      <c r="H32" s="80"/>
      <c r="I32" s="80"/>
      <c r="J32" s="80"/>
      <c r="K32" s="80"/>
      <c r="L32" s="81">
        <v>0</v>
      </c>
      <c r="M32" s="81">
        <v>767933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278825.55</v>
      </c>
      <c r="AC32" s="81">
        <v>278825.55</v>
      </c>
      <c r="AD32" s="81">
        <v>0</v>
      </c>
      <c r="AE32" s="81">
        <v>0</v>
      </c>
      <c r="AF32" s="81">
        <v>278825.55</v>
      </c>
      <c r="AG32" s="81">
        <v>0</v>
      </c>
      <c r="AH32" s="81">
        <v>0</v>
      </c>
      <c r="AI32" s="82">
        <v>0.36308577701440098</v>
      </c>
      <c r="AJ32" s="81">
        <v>0</v>
      </c>
      <c r="AK32" s="82">
        <v>0</v>
      </c>
    </row>
    <row r="33" spans="1:37" outlineLevel="4" x14ac:dyDescent="0.3">
      <c r="A33" s="78" t="s">
        <v>248</v>
      </c>
      <c r="B33" s="79" t="s">
        <v>18</v>
      </c>
      <c r="C33" s="79" t="s">
        <v>25</v>
      </c>
      <c r="D33" s="79" t="s">
        <v>38</v>
      </c>
      <c r="E33" s="79" t="s">
        <v>27</v>
      </c>
      <c r="F33" s="79" t="s">
        <v>28</v>
      </c>
      <c r="G33" s="80"/>
      <c r="H33" s="80"/>
      <c r="I33" s="80"/>
      <c r="J33" s="80"/>
      <c r="K33" s="80"/>
      <c r="L33" s="83">
        <v>0</v>
      </c>
      <c r="M33" s="83">
        <v>589810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218094.89</v>
      </c>
      <c r="AC33" s="83">
        <v>218094.89</v>
      </c>
      <c r="AD33" s="83">
        <v>0</v>
      </c>
      <c r="AE33" s="83">
        <v>0</v>
      </c>
      <c r="AF33" s="83">
        <v>218094.89</v>
      </c>
      <c r="AG33" s="83">
        <v>0</v>
      </c>
      <c r="AH33" s="83">
        <v>0</v>
      </c>
      <c r="AI33" s="84">
        <v>0.36977143486885605</v>
      </c>
      <c r="AJ33" s="83">
        <v>0</v>
      </c>
      <c r="AK33" s="84">
        <v>0</v>
      </c>
    </row>
    <row r="34" spans="1:37" ht="26.4" outlineLevel="4" x14ac:dyDescent="0.3">
      <c r="A34" s="78" t="s">
        <v>250</v>
      </c>
      <c r="B34" s="79" t="s">
        <v>18</v>
      </c>
      <c r="C34" s="79" t="s">
        <v>25</v>
      </c>
      <c r="D34" s="79" t="s">
        <v>38</v>
      </c>
      <c r="E34" s="79" t="s">
        <v>31</v>
      </c>
      <c r="F34" s="79" t="s">
        <v>32</v>
      </c>
      <c r="G34" s="80"/>
      <c r="H34" s="80"/>
      <c r="I34" s="80"/>
      <c r="J34" s="80"/>
      <c r="K34" s="80"/>
      <c r="L34" s="83">
        <v>0</v>
      </c>
      <c r="M34" s="83">
        <v>178123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60730.66</v>
      </c>
      <c r="AC34" s="83">
        <v>60730.66</v>
      </c>
      <c r="AD34" s="83">
        <v>0</v>
      </c>
      <c r="AE34" s="83">
        <v>0</v>
      </c>
      <c r="AF34" s="83">
        <v>60730.66</v>
      </c>
      <c r="AG34" s="83">
        <v>0</v>
      </c>
      <c r="AH34" s="83">
        <v>0</v>
      </c>
      <c r="AI34" s="84">
        <v>0.34094788432712225</v>
      </c>
      <c r="AJ34" s="83">
        <v>0</v>
      </c>
      <c r="AK34" s="84">
        <v>0</v>
      </c>
    </row>
    <row r="35" spans="1:37" outlineLevel="2" x14ac:dyDescent="0.3">
      <c r="A35" s="78" t="s">
        <v>257</v>
      </c>
      <c r="B35" s="79" t="s">
        <v>12</v>
      </c>
      <c r="C35" s="79" t="s">
        <v>39</v>
      </c>
      <c r="D35" s="79" t="s">
        <v>14</v>
      </c>
      <c r="E35" s="79" t="s">
        <v>12</v>
      </c>
      <c r="F35" s="79" t="s">
        <v>12</v>
      </c>
      <c r="G35" s="80"/>
      <c r="H35" s="80"/>
      <c r="I35" s="80"/>
      <c r="J35" s="80"/>
      <c r="K35" s="80"/>
      <c r="L35" s="81">
        <v>0</v>
      </c>
      <c r="M35" s="81">
        <v>100000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2">
        <v>0</v>
      </c>
      <c r="AJ35" s="81">
        <v>0</v>
      </c>
      <c r="AK35" s="82">
        <v>0</v>
      </c>
    </row>
    <row r="36" spans="1:37" ht="39.6" outlineLevel="3" x14ac:dyDescent="0.3">
      <c r="A36" s="78" t="s">
        <v>258</v>
      </c>
      <c r="B36" s="79" t="s">
        <v>12</v>
      </c>
      <c r="C36" s="79" t="s">
        <v>39</v>
      </c>
      <c r="D36" s="79" t="s">
        <v>217</v>
      </c>
      <c r="E36" s="79" t="s">
        <v>12</v>
      </c>
      <c r="F36" s="79" t="s">
        <v>12</v>
      </c>
      <c r="G36" s="80"/>
      <c r="H36" s="80"/>
      <c r="I36" s="80"/>
      <c r="J36" s="80"/>
      <c r="K36" s="80"/>
      <c r="L36" s="81">
        <v>0</v>
      </c>
      <c r="M36" s="81">
        <v>100000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2">
        <v>0</v>
      </c>
      <c r="AJ36" s="81">
        <v>0</v>
      </c>
      <c r="AK36" s="82">
        <v>0</v>
      </c>
    </row>
    <row r="37" spans="1:37" outlineLevel="4" x14ac:dyDescent="0.3">
      <c r="A37" s="78" t="s">
        <v>245</v>
      </c>
      <c r="B37" s="79" t="s">
        <v>18</v>
      </c>
      <c r="C37" s="79" t="s">
        <v>39</v>
      </c>
      <c r="D37" s="79" t="s">
        <v>217</v>
      </c>
      <c r="E37" s="79" t="s">
        <v>41</v>
      </c>
      <c r="F37" s="79" t="s">
        <v>216</v>
      </c>
      <c r="G37" s="80"/>
      <c r="H37" s="80"/>
      <c r="I37" s="80"/>
      <c r="J37" s="80"/>
      <c r="K37" s="80"/>
      <c r="L37" s="83">
        <v>0</v>
      </c>
      <c r="M37" s="83">
        <v>100000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4">
        <v>0</v>
      </c>
      <c r="AJ37" s="83">
        <v>0</v>
      </c>
      <c r="AK37" s="84">
        <v>0</v>
      </c>
    </row>
    <row r="38" spans="1:37" ht="26.4" outlineLevel="2" x14ac:dyDescent="0.3">
      <c r="A38" s="78" t="s">
        <v>259</v>
      </c>
      <c r="B38" s="79" t="s">
        <v>12</v>
      </c>
      <c r="C38" s="79" t="s">
        <v>42</v>
      </c>
      <c r="D38" s="79" t="s">
        <v>14</v>
      </c>
      <c r="E38" s="79" t="s">
        <v>12</v>
      </c>
      <c r="F38" s="79" t="s">
        <v>12</v>
      </c>
      <c r="G38" s="80"/>
      <c r="H38" s="80"/>
      <c r="I38" s="80"/>
      <c r="J38" s="80"/>
      <c r="K38" s="80"/>
      <c r="L38" s="81">
        <v>0</v>
      </c>
      <c r="M38" s="81">
        <v>2841516.87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1471613.68</v>
      </c>
      <c r="AC38" s="81">
        <v>1471613.68</v>
      </c>
      <c r="AD38" s="81">
        <v>0</v>
      </c>
      <c r="AE38" s="81">
        <v>0</v>
      </c>
      <c r="AF38" s="81">
        <v>1471613.68</v>
      </c>
      <c r="AG38" s="81">
        <v>0</v>
      </c>
      <c r="AH38" s="81">
        <v>0</v>
      </c>
      <c r="AI38" s="82">
        <v>0.51789721734082117</v>
      </c>
      <c r="AJ38" s="81">
        <v>0</v>
      </c>
      <c r="AK38" s="82">
        <v>0</v>
      </c>
    </row>
    <row r="39" spans="1:37" ht="52.8" outlineLevel="3" x14ac:dyDescent="0.3">
      <c r="A39" s="78" t="s">
        <v>260</v>
      </c>
      <c r="B39" s="79" t="s">
        <v>12</v>
      </c>
      <c r="C39" s="79" t="s">
        <v>42</v>
      </c>
      <c r="D39" s="79" t="s">
        <v>43</v>
      </c>
      <c r="E39" s="79" t="s">
        <v>12</v>
      </c>
      <c r="F39" s="79" t="s">
        <v>12</v>
      </c>
      <c r="G39" s="80"/>
      <c r="H39" s="80"/>
      <c r="I39" s="80"/>
      <c r="J39" s="80"/>
      <c r="K39" s="80"/>
      <c r="L39" s="81">
        <v>0</v>
      </c>
      <c r="M39" s="81">
        <v>1259098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715080.25</v>
      </c>
      <c r="AC39" s="81">
        <v>715080.25</v>
      </c>
      <c r="AD39" s="81">
        <v>0</v>
      </c>
      <c r="AE39" s="81">
        <v>0</v>
      </c>
      <c r="AF39" s="81">
        <v>715080.25</v>
      </c>
      <c r="AG39" s="81">
        <v>0</v>
      </c>
      <c r="AH39" s="81">
        <v>0</v>
      </c>
      <c r="AI39" s="82">
        <v>0.56793057410940218</v>
      </c>
      <c r="AJ39" s="81">
        <v>0</v>
      </c>
      <c r="AK39" s="82">
        <v>0</v>
      </c>
    </row>
    <row r="40" spans="1:37" outlineLevel="4" x14ac:dyDescent="0.3">
      <c r="A40" s="78" t="s">
        <v>248</v>
      </c>
      <c r="B40" s="79" t="s">
        <v>18</v>
      </c>
      <c r="C40" s="79" t="s">
        <v>42</v>
      </c>
      <c r="D40" s="79" t="s">
        <v>43</v>
      </c>
      <c r="E40" s="79" t="s">
        <v>27</v>
      </c>
      <c r="F40" s="79" t="s">
        <v>28</v>
      </c>
      <c r="G40" s="80"/>
      <c r="H40" s="80"/>
      <c r="I40" s="80"/>
      <c r="J40" s="80"/>
      <c r="K40" s="80"/>
      <c r="L40" s="83">
        <v>0</v>
      </c>
      <c r="M40" s="83">
        <v>890244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534685.04</v>
      </c>
      <c r="AC40" s="83">
        <v>534685.04</v>
      </c>
      <c r="AD40" s="83">
        <v>0</v>
      </c>
      <c r="AE40" s="83">
        <v>0</v>
      </c>
      <c r="AF40" s="83">
        <v>534685.04</v>
      </c>
      <c r="AG40" s="83">
        <v>0</v>
      </c>
      <c r="AH40" s="83">
        <v>0</v>
      </c>
      <c r="AI40" s="84">
        <v>0.60060504760492628</v>
      </c>
      <c r="AJ40" s="83">
        <v>0</v>
      </c>
      <c r="AK40" s="84">
        <v>0</v>
      </c>
    </row>
    <row r="41" spans="1:37" ht="26.4" outlineLevel="4" x14ac:dyDescent="0.3">
      <c r="A41" s="78" t="s">
        <v>250</v>
      </c>
      <c r="B41" s="79" t="s">
        <v>18</v>
      </c>
      <c r="C41" s="79" t="s">
        <v>42</v>
      </c>
      <c r="D41" s="79" t="s">
        <v>43</v>
      </c>
      <c r="E41" s="79" t="s">
        <v>31</v>
      </c>
      <c r="F41" s="79" t="s">
        <v>32</v>
      </c>
      <c r="G41" s="80"/>
      <c r="H41" s="80"/>
      <c r="I41" s="80"/>
      <c r="J41" s="80"/>
      <c r="K41" s="80"/>
      <c r="L41" s="83">
        <v>0</v>
      </c>
      <c r="M41" s="83">
        <v>268854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134436.32</v>
      </c>
      <c r="AC41" s="83">
        <v>134436.32</v>
      </c>
      <c r="AD41" s="83">
        <v>0</v>
      </c>
      <c r="AE41" s="83">
        <v>0</v>
      </c>
      <c r="AF41" s="83">
        <v>134436.32</v>
      </c>
      <c r="AG41" s="83">
        <v>0</v>
      </c>
      <c r="AH41" s="83">
        <v>0</v>
      </c>
      <c r="AI41" s="84">
        <v>0.50003466565496513</v>
      </c>
      <c r="AJ41" s="83">
        <v>0</v>
      </c>
      <c r="AK41" s="84">
        <v>0</v>
      </c>
    </row>
    <row r="42" spans="1:37" outlineLevel="4" x14ac:dyDescent="0.3">
      <c r="A42" s="78" t="s">
        <v>244</v>
      </c>
      <c r="B42" s="79" t="s">
        <v>18</v>
      </c>
      <c r="C42" s="79" t="s">
        <v>42</v>
      </c>
      <c r="D42" s="79" t="s">
        <v>43</v>
      </c>
      <c r="E42" s="79" t="s">
        <v>22</v>
      </c>
      <c r="F42" s="79" t="s">
        <v>20</v>
      </c>
      <c r="G42" s="80"/>
      <c r="H42" s="80"/>
      <c r="I42" s="80"/>
      <c r="J42" s="80"/>
      <c r="K42" s="80"/>
      <c r="L42" s="83">
        <v>0</v>
      </c>
      <c r="M42" s="83">
        <v>100000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45958.89</v>
      </c>
      <c r="AC42" s="83">
        <v>45958.89</v>
      </c>
      <c r="AD42" s="83">
        <v>0</v>
      </c>
      <c r="AE42" s="83">
        <v>0</v>
      </c>
      <c r="AF42" s="83">
        <v>45958.89</v>
      </c>
      <c r="AG42" s="83">
        <v>0</v>
      </c>
      <c r="AH42" s="83">
        <v>0</v>
      </c>
      <c r="AI42" s="84">
        <v>0.45958890000000002</v>
      </c>
      <c r="AJ42" s="83">
        <v>0</v>
      </c>
      <c r="AK42" s="84">
        <v>0</v>
      </c>
    </row>
    <row r="43" spans="1:37" ht="39.6" outlineLevel="3" x14ac:dyDescent="0.3">
      <c r="A43" s="78" t="s">
        <v>261</v>
      </c>
      <c r="B43" s="79" t="s">
        <v>12</v>
      </c>
      <c r="C43" s="79" t="s">
        <v>42</v>
      </c>
      <c r="D43" s="79" t="s">
        <v>218</v>
      </c>
      <c r="E43" s="79" t="s">
        <v>12</v>
      </c>
      <c r="F43" s="79" t="s">
        <v>12</v>
      </c>
      <c r="G43" s="80"/>
      <c r="H43" s="80"/>
      <c r="I43" s="80"/>
      <c r="J43" s="80"/>
      <c r="K43" s="80"/>
      <c r="L43" s="81">
        <v>0</v>
      </c>
      <c r="M43" s="81">
        <v>374980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153264</v>
      </c>
      <c r="AC43" s="81">
        <v>153264</v>
      </c>
      <c r="AD43" s="81">
        <v>0</v>
      </c>
      <c r="AE43" s="81">
        <v>0</v>
      </c>
      <c r="AF43" s="81">
        <v>153264</v>
      </c>
      <c r="AG43" s="81">
        <v>0</v>
      </c>
      <c r="AH43" s="81">
        <v>0</v>
      </c>
      <c r="AI43" s="82">
        <v>0.40872579870926451</v>
      </c>
      <c r="AJ43" s="81">
        <v>0</v>
      </c>
      <c r="AK43" s="82">
        <v>0</v>
      </c>
    </row>
    <row r="44" spans="1:37" outlineLevel="4" x14ac:dyDescent="0.3">
      <c r="A44" s="78" t="s">
        <v>248</v>
      </c>
      <c r="B44" s="79" t="s">
        <v>18</v>
      </c>
      <c r="C44" s="79" t="s">
        <v>42</v>
      </c>
      <c r="D44" s="79" t="s">
        <v>218</v>
      </c>
      <c r="E44" s="79" t="s">
        <v>27</v>
      </c>
      <c r="F44" s="79" t="s">
        <v>28</v>
      </c>
      <c r="G44" s="79" t="s">
        <v>44</v>
      </c>
      <c r="H44" s="80"/>
      <c r="I44" s="80"/>
      <c r="J44" s="80"/>
      <c r="K44" s="80"/>
      <c r="L44" s="83">
        <v>0</v>
      </c>
      <c r="M44" s="83">
        <v>288000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117714.28</v>
      </c>
      <c r="AC44" s="83">
        <v>117714.28</v>
      </c>
      <c r="AD44" s="83">
        <v>0</v>
      </c>
      <c r="AE44" s="83">
        <v>0</v>
      </c>
      <c r="AF44" s="83">
        <v>117714.28</v>
      </c>
      <c r="AG44" s="83">
        <v>0</v>
      </c>
      <c r="AH44" s="83">
        <v>0</v>
      </c>
      <c r="AI44" s="84">
        <v>0.40873013888888887</v>
      </c>
      <c r="AJ44" s="83">
        <v>0</v>
      </c>
      <c r="AK44" s="84">
        <v>0</v>
      </c>
    </row>
    <row r="45" spans="1:37" ht="26.4" outlineLevel="4" x14ac:dyDescent="0.3">
      <c r="A45" s="78" t="s">
        <v>250</v>
      </c>
      <c r="B45" s="79" t="s">
        <v>18</v>
      </c>
      <c r="C45" s="79" t="s">
        <v>42</v>
      </c>
      <c r="D45" s="79" t="s">
        <v>218</v>
      </c>
      <c r="E45" s="79" t="s">
        <v>31</v>
      </c>
      <c r="F45" s="79" t="s">
        <v>32</v>
      </c>
      <c r="G45" s="79" t="s">
        <v>44</v>
      </c>
      <c r="H45" s="80"/>
      <c r="I45" s="80"/>
      <c r="J45" s="80"/>
      <c r="K45" s="80"/>
      <c r="L45" s="83">
        <v>0</v>
      </c>
      <c r="M45" s="83">
        <v>86980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35549.72</v>
      </c>
      <c r="AC45" s="83">
        <v>35549.72</v>
      </c>
      <c r="AD45" s="83">
        <v>0</v>
      </c>
      <c r="AE45" s="83">
        <v>0</v>
      </c>
      <c r="AF45" s="83">
        <v>35549.72</v>
      </c>
      <c r="AG45" s="83">
        <v>0</v>
      </c>
      <c r="AH45" s="83">
        <v>0</v>
      </c>
      <c r="AI45" s="84">
        <v>0.40871142791446308</v>
      </c>
      <c r="AJ45" s="83">
        <v>0</v>
      </c>
      <c r="AK45" s="84">
        <v>0</v>
      </c>
    </row>
    <row r="46" spans="1:37" ht="26.4" outlineLevel="3" x14ac:dyDescent="0.3">
      <c r="A46" s="78" t="s">
        <v>262</v>
      </c>
      <c r="B46" s="79" t="s">
        <v>12</v>
      </c>
      <c r="C46" s="79" t="s">
        <v>42</v>
      </c>
      <c r="D46" s="79" t="s">
        <v>45</v>
      </c>
      <c r="E46" s="79" t="s">
        <v>12</v>
      </c>
      <c r="F46" s="79" t="s">
        <v>12</v>
      </c>
      <c r="G46" s="80"/>
      <c r="H46" s="80"/>
      <c r="I46" s="80"/>
      <c r="J46" s="80"/>
      <c r="K46" s="80"/>
      <c r="L46" s="81">
        <v>0</v>
      </c>
      <c r="M46" s="81">
        <v>1207438.8700000001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603269.43000000005</v>
      </c>
      <c r="AC46" s="81">
        <v>603269.43000000005</v>
      </c>
      <c r="AD46" s="81">
        <v>0</v>
      </c>
      <c r="AE46" s="81">
        <v>0</v>
      </c>
      <c r="AF46" s="81">
        <v>603269.43000000005</v>
      </c>
      <c r="AG46" s="81">
        <v>0</v>
      </c>
      <c r="AH46" s="81">
        <v>0</v>
      </c>
      <c r="AI46" s="82">
        <v>0.49962730618403894</v>
      </c>
      <c r="AJ46" s="81">
        <v>0</v>
      </c>
      <c r="AK46" s="82">
        <v>0</v>
      </c>
    </row>
    <row r="47" spans="1:37" outlineLevel="4" x14ac:dyDescent="0.3">
      <c r="A47" s="78" t="s">
        <v>244</v>
      </c>
      <c r="B47" s="79" t="s">
        <v>18</v>
      </c>
      <c r="C47" s="79" t="s">
        <v>42</v>
      </c>
      <c r="D47" s="79" t="s">
        <v>45</v>
      </c>
      <c r="E47" s="79" t="s">
        <v>21</v>
      </c>
      <c r="F47" s="79" t="s">
        <v>20</v>
      </c>
      <c r="G47" s="80"/>
      <c r="H47" s="80"/>
      <c r="I47" s="80"/>
      <c r="J47" s="80"/>
      <c r="K47" s="80"/>
      <c r="L47" s="83">
        <v>0</v>
      </c>
      <c r="M47" s="83">
        <v>107000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17400</v>
      </c>
      <c r="AC47" s="83">
        <v>17400</v>
      </c>
      <c r="AD47" s="83">
        <v>0</v>
      </c>
      <c r="AE47" s="83">
        <v>0</v>
      </c>
      <c r="AF47" s="83">
        <v>17400</v>
      </c>
      <c r="AG47" s="83">
        <v>0</v>
      </c>
      <c r="AH47" s="83">
        <v>0</v>
      </c>
      <c r="AI47" s="84">
        <v>0.16261682242990655</v>
      </c>
      <c r="AJ47" s="83">
        <v>0</v>
      </c>
      <c r="AK47" s="84">
        <v>0</v>
      </c>
    </row>
    <row r="48" spans="1:37" outlineLevel="4" x14ac:dyDescent="0.3">
      <c r="A48" s="78" t="s">
        <v>254</v>
      </c>
      <c r="B48" s="79" t="s">
        <v>18</v>
      </c>
      <c r="C48" s="79" t="s">
        <v>42</v>
      </c>
      <c r="D48" s="79" t="s">
        <v>45</v>
      </c>
      <c r="E48" s="79" t="s">
        <v>22</v>
      </c>
      <c r="F48" s="79" t="s">
        <v>35</v>
      </c>
      <c r="G48" s="80"/>
      <c r="H48" s="80"/>
      <c r="I48" s="80"/>
      <c r="J48" s="80"/>
      <c r="K48" s="80"/>
      <c r="L48" s="83">
        <v>0</v>
      </c>
      <c r="M48" s="83">
        <v>70000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23271.31</v>
      </c>
      <c r="AC48" s="83">
        <v>23271.31</v>
      </c>
      <c r="AD48" s="83">
        <v>0</v>
      </c>
      <c r="AE48" s="83">
        <v>0</v>
      </c>
      <c r="AF48" s="83">
        <v>23271.31</v>
      </c>
      <c r="AG48" s="83">
        <v>0</v>
      </c>
      <c r="AH48" s="83">
        <v>0</v>
      </c>
      <c r="AI48" s="84">
        <v>0.33244728571428572</v>
      </c>
      <c r="AJ48" s="83">
        <v>0</v>
      </c>
      <c r="AK48" s="84">
        <v>0</v>
      </c>
    </row>
    <row r="49" spans="1:37" outlineLevel="4" x14ac:dyDescent="0.3">
      <c r="A49" s="78" t="s">
        <v>244</v>
      </c>
      <c r="B49" s="79" t="s">
        <v>18</v>
      </c>
      <c r="C49" s="79" t="s">
        <v>42</v>
      </c>
      <c r="D49" s="79" t="s">
        <v>45</v>
      </c>
      <c r="E49" s="79" t="s">
        <v>22</v>
      </c>
      <c r="F49" s="79" t="s">
        <v>20</v>
      </c>
      <c r="G49" s="80"/>
      <c r="H49" s="80"/>
      <c r="I49" s="80"/>
      <c r="J49" s="80"/>
      <c r="K49" s="80"/>
      <c r="L49" s="83">
        <v>0</v>
      </c>
      <c r="M49" s="83">
        <v>582057.43999999994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207659.92</v>
      </c>
      <c r="AC49" s="83">
        <v>207659.92</v>
      </c>
      <c r="AD49" s="83">
        <v>0</v>
      </c>
      <c r="AE49" s="83">
        <v>0</v>
      </c>
      <c r="AF49" s="83">
        <v>207659.92</v>
      </c>
      <c r="AG49" s="83">
        <v>0</v>
      </c>
      <c r="AH49" s="83">
        <v>0</v>
      </c>
      <c r="AI49" s="84">
        <v>0.35676877526039352</v>
      </c>
      <c r="AJ49" s="83">
        <v>0</v>
      </c>
      <c r="AK49" s="84">
        <v>0</v>
      </c>
    </row>
    <row r="50" spans="1:37" outlineLevel="4" x14ac:dyDescent="0.3">
      <c r="A50" s="78" t="s">
        <v>245</v>
      </c>
      <c r="B50" s="79" t="s">
        <v>18</v>
      </c>
      <c r="C50" s="79" t="s">
        <v>42</v>
      </c>
      <c r="D50" s="79" t="s">
        <v>45</v>
      </c>
      <c r="E50" s="79" t="s">
        <v>22</v>
      </c>
      <c r="F50" s="79" t="s">
        <v>216</v>
      </c>
      <c r="G50" s="80"/>
      <c r="H50" s="80"/>
      <c r="I50" s="80"/>
      <c r="J50" s="80"/>
      <c r="K50" s="80"/>
      <c r="L50" s="83">
        <v>0</v>
      </c>
      <c r="M50" s="83">
        <v>100000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51975</v>
      </c>
      <c r="AC50" s="83">
        <v>51975</v>
      </c>
      <c r="AD50" s="83">
        <v>0</v>
      </c>
      <c r="AE50" s="83">
        <v>0</v>
      </c>
      <c r="AF50" s="83">
        <v>51975</v>
      </c>
      <c r="AG50" s="83">
        <v>0</v>
      </c>
      <c r="AH50" s="83">
        <v>0</v>
      </c>
      <c r="AI50" s="84">
        <v>0.51975000000000005</v>
      </c>
      <c r="AJ50" s="83">
        <v>0</v>
      </c>
      <c r="AK50" s="84">
        <v>0</v>
      </c>
    </row>
    <row r="51" spans="1:37" ht="26.4" outlineLevel="4" x14ac:dyDescent="0.3">
      <c r="A51" s="78" t="s">
        <v>246</v>
      </c>
      <c r="B51" s="79" t="s">
        <v>18</v>
      </c>
      <c r="C51" s="79" t="s">
        <v>42</v>
      </c>
      <c r="D51" s="79" t="s">
        <v>45</v>
      </c>
      <c r="E51" s="79" t="s">
        <v>22</v>
      </c>
      <c r="F51" s="79" t="s">
        <v>24</v>
      </c>
      <c r="G51" s="80"/>
      <c r="H51" s="80"/>
      <c r="I51" s="80"/>
      <c r="J51" s="80"/>
      <c r="K51" s="80"/>
      <c r="L51" s="83">
        <v>0</v>
      </c>
      <c r="M51" s="83">
        <v>21680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21680</v>
      </c>
      <c r="AC51" s="83">
        <v>21680</v>
      </c>
      <c r="AD51" s="83">
        <v>0</v>
      </c>
      <c r="AE51" s="83">
        <v>0</v>
      </c>
      <c r="AF51" s="83">
        <v>21680</v>
      </c>
      <c r="AG51" s="83">
        <v>0</v>
      </c>
      <c r="AH51" s="83">
        <v>0</v>
      </c>
      <c r="AI51" s="84">
        <v>1</v>
      </c>
      <c r="AJ51" s="83">
        <v>0</v>
      </c>
      <c r="AK51" s="84">
        <v>0</v>
      </c>
    </row>
    <row r="52" spans="1:37" outlineLevel="4" x14ac:dyDescent="0.3">
      <c r="A52" s="78" t="s">
        <v>245</v>
      </c>
      <c r="B52" s="79" t="s">
        <v>18</v>
      </c>
      <c r="C52" s="79" t="s">
        <v>42</v>
      </c>
      <c r="D52" s="79" t="s">
        <v>45</v>
      </c>
      <c r="E52" s="79" t="s">
        <v>46</v>
      </c>
      <c r="F52" s="79" t="s">
        <v>216</v>
      </c>
      <c r="G52" s="80"/>
      <c r="H52" s="80"/>
      <c r="I52" s="80"/>
      <c r="J52" s="80"/>
      <c r="K52" s="80"/>
      <c r="L52" s="83">
        <v>0</v>
      </c>
      <c r="M52" s="83">
        <v>65000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55000</v>
      </c>
      <c r="AC52" s="83">
        <v>55000</v>
      </c>
      <c r="AD52" s="83">
        <v>0</v>
      </c>
      <c r="AE52" s="83">
        <v>0</v>
      </c>
      <c r="AF52" s="83">
        <v>55000</v>
      </c>
      <c r="AG52" s="83">
        <v>0</v>
      </c>
      <c r="AH52" s="83">
        <v>0</v>
      </c>
      <c r="AI52" s="84">
        <v>0.84615384615384615</v>
      </c>
      <c r="AJ52" s="83">
        <v>0</v>
      </c>
      <c r="AK52" s="84">
        <v>0</v>
      </c>
    </row>
    <row r="53" spans="1:37" outlineLevel="4" x14ac:dyDescent="0.3">
      <c r="A53" s="78" t="s">
        <v>245</v>
      </c>
      <c r="B53" s="79" t="s">
        <v>18</v>
      </c>
      <c r="C53" s="79" t="s">
        <v>42</v>
      </c>
      <c r="D53" s="79" t="s">
        <v>45</v>
      </c>
      <c r="E53" s="79" t="s">
        <v>219</v>
      </c>
      <c r="F53" s="79" t="s">
        <v>216</v>
      </c>
      <c r="G53" s="80"/>
      <c r="H53" s="80"/>
      <c r="I53" s="80"/>
      <c r="J53" s="80"/>
      <c r="K53" s="80"/>
      <c r="L53" s="83">
        <v>0</v>
      </c>
      <c r="M53" s="83">
        <v>190868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190868</v>
      </c>
      <c r="AC53" s="83">
        <v>190868</v>
      </c>
      <c r="AD53" s="83">
        <v>0</v>
      </c>
      <c r="AE53" s="83">
        <v>0</v>
      </c>
      <c r="AF53" s="83">
        <v>190868</v>
      </c>
      <c r="AG53" s="83">
        <v>0</v>
      </c>
      <c r="AH53" s="83">
        <v>0</v>
      </c>
      <c r="AI53" s="84">
        <v>1</v>
      </c>
      <c r="AJ53" s="83">
        <v>0</v>
      </c>
      <c r="AK53" s="84">
        <v>0</v>
      </c>
    </row>
    <row r="54" spans="1:37" outlineLevel="4" x14ac:dyDescent="0.3">
      <c r="A54" s="78" t="s">
        <v>245</v>
      </c>
      <c r="B54" s="79" t="s">
        <v>18</v>
      </c>
      <c r="C54" s="79" t="s">
        <v>42</v>
      </c>
      <c r="D54" s="79" t="s">
        <v>45</v>
      </c>
      <c r="E54" s="79" t="s">
        <v>47</v>
      </c>
      <c r="F54" s="79" t="s">
        <v>216</v>
      </c>
      <c r="G54" s="80"/>
      <c r="H54" s="80"/>
      <c r="I54" s="80"/>
      <c r="J54" s="80"/>
      <c r="K54" s="80"/>
      <c r="L54" s="83">
        <v>0</v>
      </c>
      <c r="M54" s="83">
        <v>30000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4">
        <v>0</v>
      </c>
      <c r="AJ54" s="83">
        <v>0</v>
      </c>
      <c r="AK54" s="84">
        <v>0</v>
      </c>
    </row>
    <row r="55" spans="1:37" outlineLevel="4" x14ac:dyDescent="0.3">
      <c r="A55" s="78" t="s">
        <v>245</v>
      </c>
      <c r="B55" s="79" t="s">
        <v>18</v>
      </c>
      <c r="C55" s="79" t="s">
        <v>42</v>
      </c>
      <c r="D55" s="79" t="s">
        <v>45</v>
      </c>
      <c r="E55" s="79" t="s">
        <v>37</v>
      </c>
      <c r="F55" s="79" t="s">
        <v>216</v>
      </c>
      <c r="G55" s="80"/>
      <c r="H55" s="80"/>
      <c r="I55" s="80"/>
      <c r="J55" s="80"/>
      <c r="K55" s="80"/>
      <c r="L55" s="83">
        <v>0</v>
      </c>
      <c r="M55" s="83">
        <v>40833.43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35415.199999999997</v>
      </c>
      <c r="AC55" s="83">
        <v>35415.199999999997</v>
      </c>
      <c r="AD55" s="83">
        <v>0</v>
      </c>
      <c r="AE55" s="83">
        <v>0</v>
      </c>
      <c r="AF55" s="83">
        <v>35415.199999999997</v>
      </c>
      <c r="AG55" s="83">
        <v>0</v>
      </c>
      <c r="AH55" s="83">
        <v>0</v>
      </c>
      <c r="AI55" s="84">
        <v>0.86730896718693484</v>
      </c>
      <c r="AJ55" s="83">
        <v>0</v>
      </c>
      <c r="AK55" s="84">
        <v>0</v>
      </c>
    </row>
    <row r="56" spans="1:37" outlineLevel="1" x14ac:dyDescent="0.3">
      <c r="A56" s="78" t="s">
        <v>263</v>
      </c>
      <c r="B56" s="79" t="s">
        <v>12</v>
      </c>
      <c r="C56" s="79" t="s">
        <v>48</v>
      </c>
      <c r="D56" s="79" t="s">
        <v>14</v>
      </c>
      <c r="E56" s="79" t="s">
        <v>12</v>
      </c>
      <c r="F56" s="79" t="s">
        <v>12</v>
      </c>
      <c r="G56" s="80"/>
      <c r="H56" s="80"/>
      <c r="I56" s="80"/>
      <c r="J56" s="80"/>
      <c r="K56" s="80"/>
      <c r="L56" s="81">
        <v>0</v>
      </c>
      <c r="M56" s="81">
        <v>647339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287000.24</v>
      </c>
      <c r="AC56" s="81">
        <v>287000.24</v>
      </c>
      <c r="AD56" s="81">
        <v>0</v>
      </c>
      <c r="AE56" s="81">
        <v>0</v>
      </c>
      <c r="AF56" s="81">
        <v>287000.24</v>
      </c>
      <c r="AG56" s="81">
        <v>0</v>
      </c>
      <c r="AH56" s="81">
        <v>0</v>
      </c>
      <c r="AI56" s="82">
        <v>0.44335385323609422</v>
      </c>
      <c r="AJ56" s="81">
        <v>0</v>
      </c>
      <c r="AK56" s="82">
        <v>0</v>
      </c>
    </row>
    <row r="57" spans="1:37" ht="26.4" outlineLevel="2" x14ac:dyDescent="0.3">
      <c r="A57" s="78" t="s">
        <v>264</v>
      </c>
      <c r="B57" s="79" t="s">
        <v>12</v>
      </c>
      <c r="C57" s="79" t="s">
        <v>49</v>
      </c>
      <c r="D57" s="79" t="s">
        <v>14</v>
      </c>
      <c r="E57" s="79" t="s">
        <v>12</v>
      </c>
      <c r="F57" s="79" t="s">
        <v>12</v>
      </c>
      <c r="G57" s="80"/>
      <c r="H57" s="80"/>
      <c r="I57" s="80"/>
      <c r="J57" s="80"/>
      <c r="K57" s="80"/>
      <c r="L57" s="81">
        <v>0</v>
      </c>
      <c r="M57" s="81">
        <v>647339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287000.24</v>
      </c>
      <c r="AC57" s="81">
        <v>287000.24</v>
      </c>
      <c r="AD57" s="81">
        <v>0</v>
      </c>
      <c r="AE57" s="81">
        <v>0</v>
      </c>
      <c r="AF57" s="81">
        <v>287000.24</v>
      </c>
      <c r="AG57" s="81">
        <v>0</v>
      </c>
      <c r="AH57" s="81">
        <v>0</v>
      </c>
      <c r="AI57" s="82">
        <v>0.44335385323609422</v>
      </c>
      <c r="AJ57" s="81">
        <v>0</v>
      </c>
      <c r="AK57" s="82">
        <v>0</v>
      </c>
    </row>
    <row r="58" spans="1:37" ht="39.6" outlineLevel="3" x14ac:dyDescent="0.3">
      <c r="A58" s="78" t="s">
        <v>265</v>
      </c>
      <c r="B58" s="79" t="s">
        <v>12</v>
      </c>
      <c r="C58" s="79" t="s">
        <v>49</v>
      </c>
      <c r="D58" s="79" t="s">
        <v>50</v>
      </c>
      <c r="E58" s="79" t="s">
        <v>12</v>
      </c>
      <c r="F58" s="79" t="s">
        <v>12</v>
      </c>
      <c r="G58" s="80"/>
      <c r="H58" s="80"/>
      <c r="I58" s="80"/>
      <c r="J58" s="80"/>
      <c r="K58" s="80"/>
      <c r="L58" s="81">
        <v>0</v>
      </c>
      <c r="M58" s="81">
        <v>647339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287000.24</v>
      </c>
      <c r="AC58" s="81">
        <v>287000.24</v>
      </c>
      <c r="AD58" s="81">
        <v>0</v>
      </c>
      <c r="AE58" s="81">
        <v>0</v>
      </c>
      <c r="AF58" s="81">
        <v>287000.24</v>
      </c>
      <c r="AG58" s="81">
        <v>0</v>
      </c>
      <c r="AH58" s="81">
        <v>0</v>
      </c>
      <c r="AI58" s="82">
        <v>0.44335385323609422</v>
      </c>
      <c r="AJ58" s="81">
        <v>0</v>
      </c>
      <c r="AK58" s="82">
        <v>0</v>
      </c>
    </row>
    <row r="59" spans="1:37" outlineLevel="4" x14ac:dyDescent="0.3">
      <c r="A59" s="78" t="s">
        <v>248</v>
      </c>
      <c r="B59" s="79" t="s">
        <v>18</v>
      </c>
      <c r="C59" s="79" t="s">
        <v>49</v>
      </c>
      <c r="D59" s="79" t="s">
        <v>50</v>
      </c>
      <c r="E59" s="79" t="s">
        <v>27</v>
      </c>
      <c r="F59" s="79" t="s">
        <v>28</v>
      </c>
      <c r="G59" s="79" t="s">
        <v>220</v>
      </c>
      <c r="H59" s="80"/>
      <c r="I59" s="80"/>
      <c r="J59" s="80"/>
      <c r="K59" s="80"/>
      <c r="L59" s="83">
        <v>0</v>
      </c>
      <c r="M59" s="83">
        <v>468770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218091</v>
      </c>
      <c r="AC59" s="83">
        <v>218091</v>
      </c>
      <c r="AD59" s="83">
        <v>0</v>
      </c>
      <c r="AE59" s="83">
        <v>0</v>
      </c>
      <c r="AF59" s="83">
        <v>218091</v>
      </c>
      <c r="AG59" s="83">
        <v>0</v>
      </c>
      <c r="AH59" s="83">
        <v>0</v>
      </c>
      <c r="AI59" s="84">
        <v>0.46524094971947866</v>
      </c>
      <c r="AJ59" s="83">
        <v>0</v>
      </c>
      <c r="AK59" s="84">
        <v>0</v>
      </c>
    </row>
    <row r="60" spans="1:37" ht="26.4" outlineLevel="4" x14ac:dyDescent="0.3">
      <c r="A60" s="78" t="s">
        <v>250</v>
      </c>
      <c r="B60" s="79" t="s">
        <v>18</v>
      </c>
      <c r="C60" s="79" t="s">
        <v>49</v>
      </c>
      <c r="D60" s="79" t="s">
        <v>50</v>
      </c>
      <c r="E60" s="79" t="s">
        <v>31</v>
      </c>
      <c r="F60" s="79" t="s">
        <v>32</v>
      </c>
      <c r="G60" s="79" t="s">
        <v>220</v>
      </c>
      <c r="H60" s="80"/>
      <c r="I60" s="80"/>
      <c r="J60" s="80"/>
      <c r="K60" s="80"/>
      <c r="L60" s="83">
        <v>0</v>
      </c>
      <c r="M60" s="83">
        <v>141569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55791.78</v>
      </c>
      <c r="AC60" s="83">
        <v>55791.78</v>
      </c>
      <c r="AD60" s="83">
        <v>0</v>
      </c>
      <c r="AE60" s="83">
        <v>0</v>
      </c>
      <c r="AF60" s="83">
        <v>55791.78</v>
      </c>
      <c r="AG60" s="83">
        <v>0</v>
      </c>
      <c r="AH60" s="83">
        <v>0</v>
      </c>
      <c r="AI60" s="84">
        <v>0.39409602384702863</v>
      </c>
      <c r="AJ60" s="83">
        <v>0</v>
      </c>
      <c r="AK60" s="84">
        <v>0</v>
      </c>
    </row>
    <row r="61" spans="1:37" outlineLevel="4" x14ac:dyDescent="0.3">
      <c r="A61" s="78" t="s">
        <v>251</v>
      </c>
      <c r="B61" s="79" t="s">
        <v>18</v>
      </c>
      <c r="C61" s="79" t="s">
        <v>49</v>
      </c>
      <c r="D61" s="79" t="s">
        <v>50</v>
      </c>
      <c r="E61" s="79" t="s">
        <v>21</v>
      </c>
      <c r="F61" s="79" t="s">
        <v>33</v>
      </c>
      <c r="G61" s="79" t="s">
        <v>220</v>
      </c>
      <c r="H61" s="80"/>
      <c r="I61" s="80"/>
      <c r="J61" s="80"/>
      <c r="K61" s="80"/>
      <c r="L61" s="83">
        <v>0</v>
      </c>
      <c r="M61" s="83">
        <v>10000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3649.57</v>
      </c>
      <c r="AC61" s="83">
        <v>3649.57</v>
      </c>
      <c r="AD61" s="83">
        <v>0</v>
      </c>
      <c r="AE61" s="83">
        <v>0</v>
      </c>
      <c r="AF61" s="83">
        <v>3649.57</v>
      </c>
      <c r="AG61" s="83">
        <v>0</v>
      </c>
      <c r="AH61" s="83">
        <v>0</v>
      </c>
      <c r="AI61" s="84">
        <v>0.36495699999999998</v>
      </c>
      <c r="AJ61" s="83">
        <v>0</v>
      </c>
      <c r="AK61" s="84">
        <v>0</v>
      </c>
    </row>
    <row r="62" spans="1:37" outlineLevel="4" x14ac:dyDescent="0.3">
      <c r="A62" s="78" t="s">
        <v>253</v>
      </c>
      <c r="B62" s="79" t="s">
        <v>18</v>
      </c>
      <c r="C62" s="79" t="s">
        <v>49</v>
      </c>
      <c r="D62" s="79" t="s">
        <v>50</v>
      </c>
      <c r="E62" s="79" t="s">
        <v>22</v>
      </c>
      <c r="F62" s="79" t="s">
        <v>34</v>
      </c>
      <c r="G62" s="79" t="s">
        <v>220</v>
      </c>
      <c r="H62" s="80"/>
      <c r="I62" s="80"/>
      <c r="J62" s="80"/>
      <c r="K62" s="80"/>
      <c r="L62" s="83">
        <v>0</v>
      </c>
      <c r="M62" s="83">
        <v>15000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9467.89</v>
      </c>
      <c r="AC62" s="83">
        <v>9467.89</v>
      </c>
      <c r="AD62" s="83">
        <v>0</v>
      </c>
      <c r="AE62" s="83">
        <v>0</v>
      </c>
      <c r="AF62" s="83">
        <v>9467.89</v>
      </c>
      <c r="AG62" s="83">
        <v>0</v>
      </c>
      <c r="AH62" s="83">
        <v>0</v>
      </c>
      <c r="AI62" s="84">
        <v>0.63119266666666662</v>
      </c>
      <c r="AJ62" s="83">
        <v>0</v>
      </c>
      <c r="AK62" s="84">
        <v>0</v>
      </c>
    </row>
    <row r="63" spans="1:37" outlineLevel="4" x14ac:dyDescent="0.3">
      <c r="A63" s="78" t="s">
        <v>254</v>
      </c>
      <c r="B63" s="79" t="s">
        <v>18</v>
      </c>
      <c r="C63" s="79" t="s">
        <v>49</v>
      </c>
      <c r="D63" s="79" t="s">
        <v>50</v>
      </c>
      <c r="E63" s="79" t="s">
        <v>22</v>
      </c>
      <c r="F63" s="79" t="s">
        <v>35</v>
      </c>
      <c r="G63" s="79" t="s">
        <v>220</v>
      </c>
      <c r="H63" s="80"/>
      <c r="I63" s="80"/>
      <c r="J63" s="80"/>
      <c r="K63" s="80"/>
      <c r="L63" s="83">
        <v>0</v>
      </c>
      <c r="M63" s="83">
        <v>2000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0</v>
      </c>
      <c r="AH63" s="83">
        <v>0</v>
      </c>
      <c r="AI63" s="84">
        <v>0</v>
      </c>
      <c r="AJ63" s="83">
        <v>0</v>
      </c>
      <c r="AK63" s="84">
        <v>0</v>
      </c>
    </row>
    <row r="64" spans="1:37" ht="26.4" outlineLevel="4" x14ac:dyDescent="0.3">
      <c r="A64" s="78" t="s">
        <v>246</v>
      </c>
      <c r="B64" s="79" t="s">
        <v>18</v>
      </c>
      <c r="C64" s="79" t="s">
        <v>49</v>
      </c>
      <c r="D64" s="79" t="s">
        <v>50</v>
      </c>
      <c r="E64" s="79" t="s">
        <v>22</v>
      </c>
      <c r="F64" s="79" t="s">
        <v>24</v>
      </c>
      <c r="G64" s="79" t="s">
        <v>220</v>
      </c>
      <c r="H64" s="80"/>
      <c r="I64" s="80"/>
      <c r="J64" s="80"/>
      <c r="K64" s="80"/>
      <c r="L64" s="83">
        <v>0</v>
      </c>
      <c r="M64" s="83">
        <v>10000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4">
        <v>0</v>
      </c>
      <c r="AJ64" s="83">
        <v>0</v>
      </c>
      <c r="AK64" s="84">
        <v>0</v>
      </c>
    </row>
    <row r="65" spans="1:37" ht="39.6" outlineLevel="1" x14ac:dyDescent="0.3">
      <c r="A65" s="78" t="s">
        <v>266</v>
      </c>
      <c r="B65" s="79" t="s">
        <v>12</v>
      </c>
      <c r="C65" s="79" t="s">
        <v>51</v>
      </c>
      <c r="D65" s="79" t="s">
        <v>14</v>
      </c>
      <c r="E65" s="79" t="s">
        <v>12</v>
      </c>
      <c r="F65" s="79" t="s">
        <v>12</v>
      </c>
      <c r="G65" s="80"/>
      <c r="H65" s="80"/>
      <c r="I65" s="80"/>
      <c r="J65" s="80"/>
      <c r="K65" s="80"/>
      <c r="L65" s="81">
        <v>0</v>
      </c>
      <c r="M65" s="81">
        <v>779706.9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405954.42</v>
      </c>
      <c r="AC65" s="81">
        <v>405954.42</v>
      </c>
      <c r="AD65" s="81">
        <v>0</v>
      </c>
      <c r="AE65" s="81">
        <v>0</v>
      </c>
      <c r="AF65" s="81">
        <v>405954.42</v>
      </c>
      <c r="AG65" s="81">
        <v>0</v>
      </c>
      <c r="AH65" s="81">
        <v>0</v>
      </c>
      <c r="AI65" s="82">
        <v>0.52065002887623546</v>
      </c>
      <c r="AJ65" s="81">
        <v>0</v>
      </c>
      <c r="AK65" s="82">
        <v>0</v>
      </c>
    </row>
    <row r="66" spans="1:37" ht="39.6" outlineLevel="2" x14ac:dyDescent="0.3">
      <c r="A66" s="78" t="s">
        <v>267</v>
      </c>
      <c r="B66" s="79" t="s">
        <v>12</v>
      </c>
      <c r="C66" s="79" t="s">
        <v>52</v>
      </c>
      <c r="D66" s="79" t="s">
        <v>14</v>
      </c>
      <c r="E66" s="79" t="s">
        <v>12</v>
      </c>
      <c r="F66" s="79" t="s">
        <v>12</v>
      </c>
      <c r="G66" s="80"/>
      <c r="H66" s="80"/>
      <c r="I66" s="80"/>
      <c r="J66" s="80"/>
      <c r="K66" s="80"/>
      <c r="L66" s="81">
        <v>0</v>
      </c>
      <c r="M66" s="81">
        <v>779706.9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405954.42</v>
      </c>
      <c r="AC66" s="81">
        <v>405954.42</v>
      </c>
      <c r="AD66" s="81">
        <v>0</v>
      </c>
      <c r="AE66" s="81">
        <v>0</v>
      </c>
      <c r="AF66" s="81">
        <v>405954.42</v>
      </c>
      <c r="AG66" s="81">
        <v>0</v>
      </c>
      <c r="AH66" s="81">
        <v>0</v>
      </c>
      <c r="AI66" s="82">
        <v>0.52065002887623546</v>
      </c>
      <c r="AJ66" s="81">
        <v>0</v>
      </c>
      <c r="AK66" s="82">
        <v>0</v>
      </c>
    </row>
    <row r="67" spans="1:37" ht="39.6" outlineLevel="3" x14ac:dyDescent="0.3">
      <c r="A67" s="78" t="s">
        <v>268</v>
      </c>
      <c r="B67" s="79" t="s">
        <v>12</v>
      </c>
      <c r="C67" s="79" t="s">
        <v>52</v>
      </c>
      <c r="D67" s="79" t="s">
        <v>53</v>
      </c>
      <c r="E67" s="79" t="s">
        <v>12</v>
      </c>
      <c r="F67" s="79" t="s">
        <v>12</v>
      </c>
      <c r="G67" s="80"/>
      <c r="H67" s="80"/>
      <c r="I67" s="80"/>
      <c r="J67" s="80"/>
      <c r="K67" s="80"/>
      <c r="L67" s="81">
        <v>0</v>
      </c>
      <c r="M67" s="81">
        <v>312000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155384.21</v>
      </c>
      <c r="AC67" s="81">
        <v>155384.21</v>
      </c>
      <c r="AD67" s="81">
        <v>0</v>
      </c>
      <c r="AE67" s="81">
        <v>0</v>
      </c>
      <c r="AF67" s="81">
        <v>155384.21</v>
      </c>
      <c r="AG67" s="81">
        <v>0</v>
      </c>
      <c r="AH67" s="81">
        <v>0</v>
      </c>
      <c r="AI67" s="82">
        <v>0.49802631410256409</v>
      </c>
      <c r="AJ67" s="81">
        <v>0</v>
      </c>
      <c r="AK67" s="82">
        <v>0</v>
      </c>
    </row>
    <row r="68" spans="1:37" outlineLevel="4" x14ac:dyDescent="0.3">
      <c r="A68" s="78" t="s">
        <v>244</v>
      </c>
      <c r="B68" s="79" t="s">
        <v>18</v>
      </c>
      <c r="C68" s="79" t="s">
        <v>52</v>
      </c>
      <c r="D68" s="79" t="s">
        <v>53</v>
      </c>
      <c r="E68" s="79" t="s">
        <v>22</v>
      </c>
      <c r="F68" s="79" t="s">
        <v>20</v>
      </c>
      <c r="G68" s="79" t="s">
        <v>54</v>
      </c>
      <c r="H68" s="80"/>
      <c r="I68" s="80"/>
      <c r="J68" s="80"/>
      <c r="K68" s="80"/>
      <c r="L68" s="83">
        <v>0</v>
      </c>
      <c r="M68" s="83">
        <v>312000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155384.21</v>
      </c>
      <c r="AC68" s="83">
        <v>155384.21</v>
      </c>
      <c r="AD68" s="83">
        <v>0</v>
      </c>
      <c r="AE68" s="83">
        <v>0</v>
      </c>
      <c r="AF68" s="83">
        <v>155384.21</v>
      </c>
      <c r="AG68" s="83">
        <v>0</v>
      </c>
      <c r="AH68" s="83">
        <v>0</v>
      </c>
      <c r="AI68" s="84">
        <v>0.49802631410256409</v>
      </c>
      <c r="AJ68" s="83">
        <v>0</v>
      </c>
      <c r="AK68" s="84">
        <v>0</v>
      </c>
    </row>
    <row r="69" spans="1:37" outlineLevel="3" x14ac:dyDescent="0.3">
      <c r="A69" s="78" t="s">
        <v>269</v>
      </c>
      <c r="B69" s="79" t="s">
        <v>12</v>
      </c>
      <c r="C69" s="79" t="s">
        <v>52</v>
      </c>
      <c r="D69" s="79" t="s">
        <v>55</v>
      </c>
      <c r="E69" s="79" t="s">
        <v>12</v>
      </c>
      <c r="F69" s="79" t="s">
        <v>12</v>
      </c>
      <c r="G69" s="80"/>
      <c r="H69" s="80"/>
      <c r="I69" s="80"/>
      <c r="J69" s="80"/>
      <c r="K69" s="80"/>
      <c r="L69" s="81">
        <v>0</v>
      </c>
      <c r="M69" s="81">
        <v>467706.9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250570.21</v>
      </c>
      <c r="AC69" s="81">
        <v>250570.21</v>
      </c>
      <c r="AD69" s="81">
        <v>0</v>
      </c>
      <c r="AE69" s="81">
        <v>0</v>
      </c>
      <c r="AF69" s="81">
        <v>250570.21</v>
      </c>
      <c r="AG69" s="81">
        <v>0</v>
      </c>
      <c r="AH69" s="81">
        <v>0</v>
      </c>
      <c r="AI69" s="82">
        <v>0.53574195719584206</v>
      </c>
      <c r="AJ69" s="81">
        <v>0</v>
      </c>
      <c r="AK69" s="82">
        <v>0</v>
      </c>
    </row>
    <row r="70" spans="1:37" ht="26.4" outlineLevel="4" x14ac:dyDescent="0.3">
      <c r="A70" s="78" t="s">
        <v>255</v>
      </c>
      <c r="B70" s="79" t="s">
        <v>18</v>
      </c>
      <c r="C70" s="79" t="s">
        <v>52</v>
      </c>
      <c r="D70" s="79" t="s">
        <v>55</v>
      </c>
      <c r="E70" s="79" t="s">
        <v>21</v>
      </c>
      <c r="F70" s="79" t="s">
        <v>36</v>
      </c>
      <c r="G70" s="80"/>
      <c r="H70" s="80"/>
      <c r="I70" s="80"/>
      <c r="J70" s="80"/>
      <c r="K70" s="80"/>
      <c r="L70" s="83">
        <v>0</v>
      </c>
      <c r="M70" s="83">
        <v>74100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39900</v>
      </c>
      <c r="AC70" s="83">
        <v>39900</v>
      </c>
      <c r="AD70" s="83">
        <v>0</v>
      </c>
      <c r="AE70" s="83">
        <v>0</v>
      </c>
      <c r="AF70" s="83">
        <v>39900</v>
      </c>
      <c r="AG70" s="83">
        <v>0</v>
      </c>
      <c r="AH70" s="83">
        <v>0</v>
      </c>
      <c r="AI70" s="84">
        <v>0.53846153846153844</v>
      </c>
      <c r="AJ70" s="83">
        <v>0</v>
      </c>
      <c r="AK70" s="84">
        <v>0</v>
      </c>
    </row>
    <row r="71" spans="1:37" ht="26.4" outlineLevel="4" x14ac:dyDescent="0.3">
      <c r="A71" s="78" t="s">
        <v>246</v>
      </c>
      <c r="B71" s="79" t="s">
        <v>18</v>
      </c>
      <c r="C71" s="79" t="s">
        <v>52</v>
      </c>
      <c r="D71" s="79" t="s">
        <v>55</v>
      </c>
      <c r="E71" s="79" t="s">
        <v>21</v>
      </c>
      <c r="F71" s="79" t="s">
        <v>24</v>
      </c>
      <c r="G71" s="80"/>
      <c r="H71" s="80"/>
      <c r="I71" s="80"/>
      <c r="J71" s="80"/>
      <c r="K71" s="80"/>
      <c r="L71" s="83">
        <v>0</v>
      </c>
      <c r="M71" s="83">
        <v>20000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4">
        <v>0</v>
      </c>
      <c r="AJ71" s="83">
        <v>0</v>
      </c>
      <c r="AK71" s="84">
        <v>0</v>
      </c>
    </row>
    <row r="72" spans="1:37" outlineLevel="4" x14ac:dyDescent="0.3">
      <c r="A72" s="78" t="s">
        <v>244</v>
      </c>
      <c r="B72" s="79" t="s">
        <v>18</v>
      </c>
      <c r="C72" s="79" t="s">
        <v>52</v>
      </c>
      <c r="D72" s="79" t="s">
        <v>55</v>
      </c>
      <c r="E72" s="79" t="s">
        <v>22</v>
      </c>
      <c r="F72" s="79" t="s">
        <v>20</v>
      </c>
      <c r="G72" s="80"/>
      <c r="H72" s="80"/>
      <c r="I72" s="80"/>
      <c r="J72" s="80"/>
      <c r="K72" s="80"/>
      <c r="L72" s="83">
        <v>0</v>
      </c>
      <c r="M72" s="83">
        <v>15000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4">
        <v>0</v>
      </c>
      <c r="AJ72" s="83">
        <v>0</v>
      </c>
      <c r="AK72" s="84">
        <v>0</v>
      </c>
    </row>
    <row r="73" spans="1:37" outlineLevel="4" x14ac:dyDescent="0.3">
      <c r="A73" s="78" t="s">
        <v>244</v>
      </c>
      <c r="B73" s="79" t="s">
        <v>18</v>
      </c>
      <c r="C73" s="79" t="s">
        <v>52</v>
      </c>
      <c r="D73" s="79" t="s">
        <v>55</v>
      </c>
      <c r="E73" s="79" t="s">
        <v>22</v>
      </c>
      <c r="F73" s="79" t="s">
        <v>20</v>
      </c>
      <c r="G73" s="79" t="s">
        <v>56</v>
      </c>
      <c r="H73" s="80"/>
      <c r="I73" s="80"/>
      <c r="J73" s="80"/>
      <c r="K73" s="80"/>
      <c r="L73" s="83">
        <v>0</v>
      </c>
      <c r="M73" s="83">
        <v>358606.9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210670.21</v>
      </c>
      <c r="AC73" s="83">
        <v>210670.21</v>
      </c>
      <c r="AD73" s="83">
        <v>0</v>
      </c>
      <c r="AE73" s="83">
        <v>0</v>
      </c>
      <c r="AF73" s="83">
        <v>210670.21</v>
      </c>
      <c r="AG73" s="83">
        <v>0</v>
      </c>
      <c r="AH73" s="83">
        <v>0</v>
      </c>
      <c r="AI73" s="84">
        <v>0.58746836717308004</v>
      </c>
      <c r="AJ73" s="83">
        <v>0</v>
      </c>
      <c r="AK73" s="84">
        <v>0</v>
      </c>
    </row>
    <row r="74" spans="1:37" outlineLevel="1" x14ac:dyDescent="0.3">
      <c r="A74" s="78" t="s">
        <v>270</v>
      </c>
      <c r="B74" s="79" t="s">
        <v>12</v>
      </c>
      <c r="C74" s="79" t="s">
        <v>57</v>
      </c>
      <c r="D74" s="79" t="s">
        <v>14</v>
      </c>
      <c r="E74" s="79" t="s">
        <v>12</v>
      </c>
      <c r="F74" s="79" t="s">
        <v>12</v>
      </c>
      <c r="G74" s="80"/>
      <c r="H74" s="80"/>
      <c r="I74" s="80"/>
      <c r="J74" s="80"/>
      <c r="K74" s="80"/>
      <c r="L74" s="81">
        <v>0</v>
      </c>
      <c r="M74" s="81">
        <v>4844297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1831285.65</v>
      </c>
      <c r="AC74" s="81">
        <v>1831285.65</v>
      </c>
      <c r="AD74" s="81">
        <v>0</v>
      </c>
      <c r="AE74" s="81">
        <v>0</v>
      </c>
      <c r="AF74" s="81">
        <v>1831285.65</v>
      </c>
      <c r="AG74" s="81">
        <v>0</v>
      </c>
      <c r="AH74" s="81">
        <v>0</v>
      </c>
      <c r="AI74" s="82">
        <v>0.37802918565893051</v>
      </c>
      <c r="AJ74" s="81">
        <v>0</v>
      </c>
      <c r="AK74" s="82">
        <v>0</v>
      </c>
    </row>
    <row r="75" spans="1:37" ht="26.4" outlineLevel="2" x14ac:dyDescent="0.3">
      <c r="A75" s="78" t="s">
        <v>271</v>
      </c>
      <c r="B75" s="79" t="s">
        <v>12</v>
      </c>
      <c r="C75" s="79" t="s">
        <v>58</v>
      </c>
      <c r="D75" s="79" t="s">
        <v>14</v>
      </c>
      <c r="E75" s="79" t="s">
        <v>12</v>
      </c>
      <c r="F75" s="79" t="s">
        <v>12</v>
      </c>
      <c r="G75" s="80"/>
      <c r="H75" s="80"/>
      <c r="I75" s="80"/>
      <c r="J75" s="80"/>
      <c r="K75" s="80"/>
      <c r="L75" s="81">
        <v>0</v>
      </c>
      <c r="M75" s="81">
        <v>4614297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1734285.65</v>
      </c>
      <c r="AC75" s="81">
        <v>1734285.65</v>
      </c>
      <c r="AD75" s="81">
        <v>0</v>
      </c>
      <c r="AE75" s="81">
        <v>0</v>
      </c>
      <c r="AF75" s="81">
        <v>1734285.65</v>
      </c>
      <c r="AG75" s="81">
        <v>0</v>
      </c>
      <c r="AH75" s="81">
        <v>0</v>
      </c>
      <c r="AI75" s="82">
        <v>0.37585045999423095</v>
      </c>
      <c r="AJ75" s="81">
        <v>0</v>
      </c>
      <c r="AK75" s="82">
        <v>0</v>
      </c>
    </row>
    <row r="76" spans="1:37" ht="66" outlineLevel="3" x14ac:dyDescent="0.3">
      <c r="A76" s="78" t="s">
        <v>272</v>
      </c>
      <c r="B76" s="79" t="s">
        <v>12</v>
      </c>
      <c r="C76" s="79" t="s">
        <v>58</v>
      </c>
      <c r="D76" s="79" t="s">
        <v>59</v>
      </c>
      <c r="E76" s="79" t="s">
        <v>12</v>
      </c>
      <c r="F76" s="79" t="s">
        <v>12</v>
      </c>
      <c r="G76" s="80"/>
      <c r="H76" s="80"/>
      <c r="I76" s="80"/>
      <c r="J76" s="80"/>
      <c r="K76" s="80"/>
      <c r="L76" s="81">
        <v>0</v>
      </c>
      <c r="M76" s="81">
        <v>238405.36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2">
        <v>0</v>
      </c>
      <c r="AJ76" s="81">
        <v>0</v>
      </c>
      <c r="AK76" s="82">
        <v>0</v>
      </c>
    </row>
    <row r="77" spans="1:37" ht="26.4" outlineLevel="4" x14ac:dyDescent="0.3">
      <c r="A77" s="78" t="s">
        <v>255</v>
      </c>
      <c r="B77" s="79" t="s">
        <v>18</v>
      </c>
      <c r="C77" s="79" t="s">
        <v>58</v>
      </c>
      <c r="D77" s="79" t="s">
        <v>59</v>
      </c>
      <c r="E77" s="79" t="s">
        <v>22</v>
      </c>
      <c r="F77" s="79" t="s">
        <v>36</v>
      </c>
      <c r="G77" s="80"/>
      <c r="H77" s="80"/>
      <c r="I77" s="80"/>
      <c r="J77" s="80"/>
      <c r="K77" s="80"/>
      <c r="L77" s="83">
        <v>0</v>
      </c>
      <c r="M77" s="83">
        <v>238405.36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3">
        <v>0</v>
      </c>
      <c r="X77" s="83">
        <v>0</v>
      </c>
      <c r="Y77" s="83">
        <v>0</v>
      </c>
      <c r="Z77" s="83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0</v>
      </c>
      <c r="AI77" s="84">
        <v>0</v>
      </c>
      <c r="AJ77" s="83">
        <v>0</v>
      </c>
      <c r="AK77" s="84">
        <v>0</v>
      </c>
    </row>
    <row r="78" spans="1:37" ht="52.8" outlineLevel="3" x14ac:dyDescent="0.3">
      <c r="A78" s="78" t="s">
        <v>273</v>
      </c>
      <c r="B78" s="79" t="s">
        <v>12</v>
      </c>
      <c r="C78" s="79" t="s">
        <v>58</v>
      </c>
      <c r="D78" s="79" t="s">
        <v>60</v>
      </c>
      <c r="E78" s="79" t="s">
        <v>12</v>
      </c>
      <c r="F78" s="79" t="s">
        <v>12</v>
      </c>
      <c r="G78" s="80"/>
      <c r="H78" s="80"/>
      <c r="I78" s="80"/>
      <c r="J78" s="80"/>
      <c r="K78" s="80"/>
      <c r="L78" s="81">
        <v>0</v>
      </c>
      <c r="M78" s="81">
        <v>4080891.64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1734285.65</v>
      </c>
      <c r="AC78" s="81">
        <v>1734285.65</v>
      </c>
      <c r="AD78" s="81">
        <v>0</v>
      </c>
      <c r="AE78" s="81">
        <v>0</v>
      </c>
      <c r="AF78" s="81">
        <v>1734285.65</v>
      </c>
      <c r="AG78" s="81">
        <v>0</v>
      </c>
      <c r="AH78" s="81">
        <v>0</v>
      </c>
      <c r="AI78" s="82">
        <v>0.42497713808446036</v>
      </c>
      <c r="AJ78" s="81">
        <v>0</v>
      </c>
      <c r="AK78" s="82">
        <v>0</v>
      </c>
    </row>
    <row r="79" spans="1:37" ht="26.4" outlineLevel="4" x14ac:dyDescent="0.3">
      <c r="A79" s="78" t="s">
        <v>255</v>
      </c>
      <c r="B79" s="79" t="s">
        <v>18</v>
      </c>
      <c r="C79" s="79" t="s">
        <v>58</v>
      </c>
      <c r="D79" s="79" t="s">
        <v>60</v>
      </c>
      <c r="E79" s="79" t="s">
        <v>22</v>
      </c>
      <c r="F79" s="79" t="s">
        <v>36</v>
      </c>
      <c r="G79" s="80"/>
      <c r="H79" s="80"/>
      <c r="I79" s="80"/>
      <c r="J79" s="80"/>
      <c r="K79" s="80"/>
      <c r="L79" s="83">
        <v>0</v>
      </c>
      <c r="M79" s="83">
        <v>4080891.64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1734285.65</v>
      </c>
      <c r="AC79" s="83">
        <v>1734285.65</v>
      </c>
      <c r="AD79" s="83">
        <v>0</v>
      </c>
      <c r="AE79" s="83">
        <v>0</v>
      </c>
      <c r="AF79" s="83">
        <v>1734285.65</v>
      </c>
      <c r="AG79" s="83">
        <v>0</v>
      </c>
      <c r="AH79" s="83">
        <v>0</v>
      </c>
      <c r="AI79" s="84">
        <v>0.42497713808446036</v>
      </c>
      <c r="AJ79" s="83">
        <v>0</v>
      </c>
      <c r="AK79" s="84">
        <v>0</v>
      </c>
    </row>
    <row r="80" spans="1:37" ht="52.8" outlineLevel="3" x14ac:dyDescent="0.3">
      <c r="A80" s="78" t="s">
        <v>274</v>
      </c>
      <c r="B80" s="79" t="s">
        <v>12</v>
      </c>
      <c r="C80" s="79" t="s">
        <v>58</v>
      </c>
      <c r="D80" s="79" t="s">
        <v>61</v>
      </c>
      <c r="E80" s="79" t="s">
        <v>12</v>
      </c>
      <c r="F80" s="79" t="s">
        <v>12</v>
      </c>
      <c r="G80" s="80"/>
      <c r="H80" s="80"/>
      <c r="I80" s="80"/>
      <c r="J80" s="80"/>
      <c r="K80" s="80"/>
      <c r="L80" s="81">
        <v>0</v>
      </c>
      <c r="M80" s="81">
        <v>295000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1">
        <v>0</v>
      </c>
      <c r="AI80" s="82">
        <v>0</v>
      </c>
      <c r="AJ80" s="81">
        <v>0</v>
      </c>
      <c r="AK80" s="82">
        <v>0</v>
      </c>
    </row>
    <row r="81" spans="1:37" outlineLevel="4" x14ac:dyDescent="0.3">
      <c r="A81" s="78" t="s">
        <v>244</v>
      </c>
      <c r="B81" s="79" t="s">
        <v>18</v>
      </c>
      <c r="C81" s="79" t="s">
        <v>58</v>
      </c>
      <c r="D81" s="79" t="s">
        <v>61</v>
      </c>
      <c r="E81" s="79" t="s">
        <v>22</v>
      </c>
      <c r="F81" s="79" t="s">
        <v>20</v>
      </c>
      <c r="G81" s="80"/>
      <c r="H81" s="80"/>
      <c r="I81" s="80"/>
      <c r="J81" s="80"/>
      <c r="K81" s="80"/>
      <c r="L81" s="83">
        <v>0</v>
      </c>
      <c r="M81" s="83">
        <v>145000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3">
        <v>0</v>
      </c>
      <c r="AG81" s="83">
        <v>0</v>
      </c>
      <c r="AH81" s="83">
        <v>0</v>
      </c>
      <c r="AI81" s="84">
        <v>0</v>
      </c>
      <c r="AJ81" s="83">
        <v>0</v>
      </c>
      <c r="AK81" s="84">
        <v>0</v>
      </c>
    </row>
    <row r="82" spans="1:37" ht="26.4" outlineLevel="4" x14ac:dyDescent="0.3">
      <c r="A82" s="78" t="s">
        <v>252</v>
      </c>
      <c r="B82" s="79" t="s">
        <v>18</v>
      </c>
      <c r="C82" s="79" t="s">
        <v>58</v>
      </c>
      <c r="D82" s="79" t="s">
        <v>61</v>
      </c>
      <c r="E82" s="79" t="s">
        <v>22</v>
      </c>
      <c r="F82" s="79" t="s">
        <v>108</v>
      </c>
      <c r="G82" s="80"/>
      <c r="H82" s="80"/>
      <c r="I82" s="80"/>
      <c r="J82" s="80"/>
      <c r="K82" s="80"/>
      <c r="L82" s="83">
        <v>0</v>
      </c>
      <c r="M82" s="83">
        <v>150000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83">
        <v>0</v>
      </c>
      <c r="Z82" s="83">
        <v>0</v>
      </c>
      <c r="AA82" s="83">
        <v>0</v>
      </c>
      <c r="AB82" s="83">
        <v>0</v>
      </c>
      <c r="AC82" s="83">
        <v>0</v>
      </c>
      <c r="AD82" s="83">
        <v>0</v>
      </c>
      <c r="AE82" s="83">
        <v>0</v>
      </c>
      <c r="AF82" s="83">
        <v>0</v>
      </c>
      <c r="AG82" s="83">
        <v>0</v>
      </c>
      <c r="AH82" s="83">
        <v>0</v>
      </c>
      <c r="AI82" s="84">
        <v>0</v>
      </c>
      <c r="AJ82" s="83">
        <v>0</v>
      </c>
      <c r="AK82" s="84">
        <v>0</v>
      </c>
    </row>
    <row r="83" spans="1:37" ht="26.4" outlineLevel="2" x14ac:dyDescent="0.3">
      <c r="A83" s="78" t="s">
        <v>275</v>
      </c>
      <c r="B83" s="79" t="s">
        <v>12</v>
      </c>
      <c r="C83" s="79" t="s">
        <v>62</v>
      </c>
      <c r="D83" s="79" t="s">
        <v>14</v>
      </c>
      <c r="E83" s="79" t="s">
        <v>12</v>
      </c>
      <c r="F83" s="79" t="s">
        <v>12</v>
      </c>
      <c r="G83" s="80"/>
      <c r="H83" s="80"/>
      <c r="I83" s="80"/>
      <c r="J83" s="80"/>
      <c r="K83" s="80"/>
      <c r="L83" s="81">
        <v>0</v>
      </c>
      <c r="M83" s="81">
        <v>230000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97000</v>
      </c>
      <c r="AC83" s="81">
        <v>97000</v>
      </c>
      <c r="AD83" s="81">
        <v>0</v>
      </c>
      <c r="AE83" s="81">
        <v>0</v>
      </c>
      <c r="AF83" s="81">
        <v>97000</v>
      </c>
      <c r="AG83" s="81">
        <v>0</v>
      </c>
      <c r="AH83" s="81">
        <v>0</v>
      </c>
      <c r="AI83" s="82">
        <v>0.42173913043478262</v>
      </c>
      <c r="AJ83" s="81">
        <v>0</v>
      </c>
      <c r="AK83" s="82">
        <v>0</v>
      </c>
    </row>
    <row r="84" spans="1:37" ht="26.4" outlineLevel="3" x14ac:dyDescent="0.3">
      <c r="A84" s="78" t="s">
        <v>276</v>
      </c>
      <c r="B84" s="79" t="s">
        <v>12</v>
      </c>
      <c r="C84" s="79" t="s">
        <v>62</v>
      </c>
      <c r="D84" s="79" t="s">
        <v>63</v>
      </c>
      <c r="E84" s="79" t="s">
        <v>12</v>
      </c>
      <c r="F84" s="79" t="s">
        <v>12</v>
      </c>
      <c r="G84" s="80"/>
      <c r="H84" s="80"/>
      <c r="I84" s="80"/>
      <c r="J84" s="80"/>
      <c r="K84" s="80"/>
      <c r="L84" s="81">
        <v>0</v>
      </c>
      <c r="M84" s="81">
        <v>230000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97000</v>
      </c>
      <c r="AC84" s="81">
        <v>97000</v>
      </c>
      <c r="AD84" s="81">
        <v>0</v>
      </c>
      <c r="AE84" s="81">
        <v>0</v>
      </c>
      <c r="AF84" s="81">
        <v>97000</v>
      </c>
      <c r="AG84" s="81">
        <v>0</v>
      </c>
      <c r="AH84" s="81">
        <v>0</v>
      </c>
      <c r="AI84" s="82">
        <v>0.42173913043478262</v>
      </c>
      <c r="AJ84" s="81">
        <v>0</v>
      </c>
      <c r="AK84" s="82">
        <v>0</v>
      </c>
    </row>
    <row r="85" spans="1:37" outlineLevel="4" x14ac:dyDescent="0.3">
      <c r="A85" s="78" t="s">
        <v>244</v>
      </c>
      <c r="B85" s="79" t="s">
        <v>18</v>
      </c>
      <c r="C85" s="79" t="s">
        <v>62</v>
      </c>
      <c r="D85" s="79" t="s">
        <v>63</v>
      </c>
      <c r="E85" s="79" t="s">
        <v>22</v>
      </c>
      <c r="F85" s="79" t="s">
        <v>20</v>
      </c>
      <c r="G85" s="80"/>
      <c r="H85" s="80"/>
      <c r="I85" s="80"/>
      <c r="J85" s="80"/>
      <c r="K85" s="80"/>
      <c r="L85" s="83">
        <v>0</v>
      </c>
      <c r="M85" s="83">
        <v>230000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  <c r="Y85" s="83">
        <v>0</v>
      </c>
      <c r="Z85" s="83">
        <v>0</v>
      </c>
      <c r="AA85" s="83">
        <v>0</v>
      </c>
      <c r="AB85" s="83">
        <v>97000</v>
      </c>
      <c r="AC85" s="83">
        <v>97000</v>
      </c>
      <c r="AD85" s="83">
        <v>0</v>
      </c>
      <c r="AE85" s="83">
        <v>0</v>
      </c>
      <c r="AF85" s="83">
        <v>97000</v>
      </c>
      <c r="AG85" s="83">
        <v>0</v>
      </c>
      <c r="AH85" s="83">
        <v>0</v>
      </c>
      <c r="AI85" s="84">
        <v>0.42173913043478262</v>
      </c>
      <c r="AJ85" s="83">
        <v>0</v>
      </c>
      <c r="AK85" s="84">
        <v>0</v>
      </c>
    </row>
    <row r="86" spans="1:37" ht="26.4" outlineLevel="1" x14ac:dyDescent="0.3">
      <c r="A86" s="78" t="s">
        <v>277</v>
      </c>
      <c r="B86" s="79" t="s">
        <v>12</v>
      </c>
      <c r="C86" s="79" t="s">
        <v>64</v>
      </c>
      <c r="D86" s="79" t="s">
        <v>14</v>
      </c>
      <c r="E86" s="79" t="s">
        <v>12</v>
      </c>
      <c r="F86" s="79" t="s">
        <v>12</v>
      </c>
      <c r="G86" s="80"/>
      <c r="H86" s="80"/>
      <c r="I86" s="80"/>
      <c r="J86" s="80"/>
      <c r="K86" s="80"/>
      <c r="L86" s="81">
        <v>0</v>
      </c>
      <c r="M86" s="81">
        <v>29743823.309999999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9830202.1999999993</v>
      </c>
      <c r="AC86" s="81">
        <v>9830202.1999999993</v>
      </c>
      <c r="AD86" s="81">
        <v>0</v>
      </c>
      <c r="AE86" s="81">
        <v>0</v>
      </c>
      <c r="AF86" s="81">
        <v>9830202.1999999993</v>
      </c>
      <c r="AG86" s="81">
        <v>0</v>
      </c>
      <c r="AH86" s="81">
        <v>0</v>
      </c>
      <c r="AI86" s="82">
        <v>0.33049558214310143</v>
      </c>
      <c r="AJ86" s="81">
        <v>0</v>
      </c>
      <c r="AK86" s="82">
        <v>0</v>
      </c>
    </row>
    <row r="87" spans="1:37" outlineLevel="2" x14ac:dyDescent="0.3">
      <c r="A87" s="78" t="s">
        <v>278</v>
      </c>
      <c r="B87" s="79" t="s">
        <v>12</v>
      </c>
      <c r="C87" s="79" t="s">
        <v>65</v>
      </c>
      <c r="D87" s="79" t="s">
        <v>14</v>
      </c>
      <c r="E87" s="79" t="s">
        <v>12</v>
      </c>
      <c r="F87" s="79" t="s">
        <v>12</v>
      </c>
      <c r="G87" s="80"/>
      <c r="H87" s="80"/>
      <c r="I87" s="80"/>
      <c r="J87" s="80"/>
      <c r="K87" s="80"/>
      <c r="L87" s="81">
        <v>0</v>
      </c>
      <c r="M87" s="81">
        <v>464222.98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263099.25</v>
      </c>
      <c r="AC87" s="81">
        <v>263099.25</v>
      </c>
      <c r="AD87" s="81">
        <v>0</v>
      </c>
      <c r="AE87" s="81">
        <v>0</v>
      </c>
      <c r="AF87" s="81">
        <v>263099.25</v>
      </c>
      <c r="AG87" s="81">
        <v>0</v>
      </c>
      <c r="AH87" s="81">
        <v>0</v>
      </c>
      <c r="AI87" s="82">
        <v>0.56675188720730718</v>
      </c>
      <c r="AJ87" s="81">
        <v>0</v>
      </c>
      <c r="AK87" s="82">
        <v>0</v>
      </c>
    </row>
    <row r="88" spans="1:37" ht="39.6" outlineLevel="3" x14ac:dyDescent="0.3">
      <c r="A88" s="78" t="s">
        <v>279</v>
      </c>
      <c r="B88" s="79" t="s">
        <v>12</v>
      </c>
      <c r="C88" s="79" t="s">
        <v>65</v>
      </c>
      <c r="D88" s="79" t="s">
        <v>66</v>
      </c>
      <c r="E88" s="79" t="s">
        <v>12</v>
      </c>
      <c r="F88" s="79" t="s">
        <v>12</v>
      </c>
      <c r="G88" s="80"/>
      <c r="H88" s="80"/>
      <c r="I88" s="80"/>
      <c r="J88" s="80"/>
      <c r="K88" s="80"/>
      <c r="L88" s="81">
        <v>0</v>
      </c>
      <c r="M88" s="81">
        <v>464222.98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263099.25</v>
      </c>
      <c r="AC88" s="81">
        <v>263099.25</v>
      </c>
      <c r="AD88" s="81">
        <v>0</v>
      </c>
      <c r="AE88" s="81">
        <v>0</v>
      </c>
      <c r="AF88" s="81">
        <v>263099.25</v>
      </c>
      <c r="AG88" s="81">
        <v>0</v>
      </c>
      <c r="AH88" s="81">
        <v>0</v>
      </c>
      <c r="AI88" s="82">
        <v>0.56675188720730718</v>
      </c>
      <c r="AJ88" s="81">
        <v>0</v>
      </c>
      <c r="AK88" s="82">
        <v>0</v>
      </c>
    </row>
    <row r="89" spans="1:37" ht="26.4" outlineLevel="4" x14ac:dyDescent="0.3">
      <c r="A89" s="78" t="s">
        <v>255</v>
      </c>
      <c r="B89" s="79" t="s">
        <v>18</v>
      </c>
      <c r="C89" s="79" t="s">
        <v>65</v>
      </c>
      <c r="D89" s="79" t="s">
        <v>66</v>
      </c>
      <c r="E89" s="79" t="s">
        <v>22</v>
      </c>
      <c r="F89" s="79" t="s">
        <v>36</v>
      </c>
      <c r="G89" s="80"/>
      <c r="H89" s="80"/>
      <c r="I89" s="80"/>
      <c r="J89" s="80"/>
      <c r="K89" s="80"/>
      <c r="L89" s="83">
        <v>0</v>
      </c>
      <c r="M89" s="83">
        <v>464222.98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83">
        <v>0</v>
      </c>
      <c r="Z89" s="83">
        <v>0</v>
      </c>
      <c r="AA89" s="83">
        <v>0</v>
      </c>
      <c r="AB89" s="83">
        <v>263099.25</v>
      </c>
      <c r="AC89" s="83">
        <v>263099.25</v>
      </c>
      <c r="AD89" s="83">
        <v>0</v>
      </c>
      <c r="AE89" s="83">
        <v>0</v>
      </c>
      <c r="AF89" s="83">
        <v>263099.25</v>
      </c>
      <c r="AG89" s="83">
        <v>0</v>
      </c>
      <c r="AH89" s="83">
        <v>0</v>
      </c>
      <c r="AI89" s="84">
        <v>0.56675188720730718</v>
      </c>
      <c r="AJ89" s="83">
        <v>0</v>
      </c>
      <c r="AK89" s="84">
        <v>0</v>
      </c>
    </row>
    <row r="90" spans="1:37" outlineLevel="2" x14ac:dyDescent="0.3">
      <c r="A90" s="78" t="s">
        <v>280</v>
      </c>
      <c r="B90" s="79" t="s">
        <v>12</v>
      </c>
      <c r="C90" s="79" t="s">
        <v>67</v>
      </c>
      <c r="D90" s="79" t="s">
        <v>14</v>
      </c>
      <c r="E90" s="79" t="s">
        <v>12</v>
      </c>
      <c r="F90" s="79" t="s">
        <v>12</v>
      </c>
      <c r="G90" s="80"/>
      <c r="H90" s="80"/>
      <c r="I90" s="80"/>
      <c r="J90" s="80"/>
      <c r="K90" s="80"/>
      <c r="L90" s="81">
        <v>0</v>
      </c>
      <c r="M90" s="81">
        <v>12690333.800000001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6287620.5</v>
      </c>
      <c r="AC90" s="81">
        <v>6287620.5</v>
      </c>
      <c r="AD90" s="81">
        <v>0</v>
      </c>
      <c r="AE90" s="81">
        <v>0</v>
      </c>
      <c r="AF90" s="81">
        <v>6287620.5</v>
      </c>
      <c r="AG90" s="81">
        <v>0</v>
      </c>
      <c r="AH90" s="81">
        <v>0</v>
      </c>
      <c r="AI90" s="82">
        <v>0.49546533598667042</v>
      </c>
      <c r="AJ90" s="81">
        <v>0</v>
      </c>
      <c r="AK90" s="82">
        <v>0</v>
      </c>
    </row>
    <row r="91" spans="1:37" ht="52.8" outlineLevel="3" x14ac:dyDescent="0.3">
      <c r="A91" s="78" t="s">
        <v>281</v>
      </c>
      <c r="B91" s="79" t="s">
        <v>12</v>
      </c>
      <c r="C91" s="79" t="s">
        <v>67</v>
      </c>
      <c r="D91" s="79" t="s">
        <v>68</v>
      </c>
      <c r="E91" s="79" t="s">
        <v>12</v>
      </c>
      <c r="F91" s="79" t="s">
        <v>12</v>
      </c>
      <c r="G91" s="80"/>
      <c r="H91" s="80"/>
      <c r="I91" s="80"/>
      <c r="J91" s="80"/>
      <c r="K91" s="80"/>
      <c r="L91" s="81">
        <v>0</v>
      </c>
      <c r="M91" s="81">
        <v>673857.4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14720.5</v>
      </c>
      <c r="AC91" s="81">
        <v>14720.5</v>
      </c>
      <c r="AD91" s="81">
        <v>0</v>
      </c>
      <c r="AE91" s="81">
        <v>0</v>
      </c>
      <c r="AF91" s="81">
        <v>14720.5</v>
      </c>
      <c r="AG91" s="81">
        <v>0</v>
      </c>
      <c r="AH91" s="81">
        <v>0</v>
      </c>
      <c r="AI91" s="82">
        <v>2.1845126283394675E-2</v>
      </c>
      <c r="AJ91" s="81">
        <v>0</v>
      </c>
      <c r="AK91" s="82">
        <v>0</v>
      </c>
    </row>
    <row r="92" spans="1:37" ht="26.4" outlineLevel="4" x14ac:dyDescent="0.3">
      <c r="A92" s="78" t="s">
        <v>255</v>
      </c>
      <c r="B92" s="79" t="s">
        <v>18</v>
      </c>
      <c r="C92" s="79" t="s">
        <v>67</v>
      </c>
      <c r="D92" s="79" t="s">
        <v>68</v>
      </c>
      <c r="E92" s="79" t="s">
        <v>69</v>
      </c>
      <c r="F92" s="79" t="s">
        <v>36</v>
      </c>
      <c r="G92" s="80"/>
      <c r="H92" s="80"/>
      <c r="I92" s="80"/>
      <c r="J92" s="80"/>
      <c r="K92" s="80"/>
      <c r="L92" s="83">
        <v>0</v>
      </c>
      <c r="M92" s="83">
        <v>361975.4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  <c r="Y92" s="83">
        <v>0</v>
      </c>
      <c r="Z92" s="83">
        <v>0</v>
      </c>
      <c r="AA92" s="83">
        <v>0</v>
      </c>
      <c r="AB92" s="83">
        <v>0</v>
      </c>
      <c r="AC92" s="83">
        <v>0</v>
      </c>
      <c r="AD92" s="83">
        <v>0</v>
      </c>
      <c r="AE92" s="83">
        <v>0</v>
      </c>
      <c r="AF92" s="83">
        <v>0</v>
      </c>
      <c r="AG92" s="83">
        <v>0</v>
      </c>
      <c r="AH92" s="83">
        <v>0</v>
      </c>
      <c r="AI92" s="84">
        <v>0</v>
      </c>
      <c r="AJ92" s="83">
        <v>0</v>
      </c>
      <c r="AK92" s="84">
        <v>0</v>
      </c>
    </row>
    <row r="93" spans="1:37" outlineLevel="4" x14ac:dyDescent="0.3">
      <c r="A93" s="78" t="s">
        <v>244</v>
      </c>
      <c r="B93" s="79" t="s">
        <v>18</v>
      </c>
      <c r="C93" s="79" t="s">
        <v>67</v>
      </c>
      <c r="D93" s="79" t="s">
        <v>68</v>
      </c>
      <c r="E93" s="79" t="s">
        <v>69</v>
      </c>
      <c r="F93" s="79" t="s">
        <v>20</v>
      </c>
      <c r="G93" s="80"/>
      <c r="H93" s="80"/>
      <c r="I93" s="80"/>
      <c r="J93" s="80"/>
      <c r="K93" s="80"/>
      <c r="L93" s="83">
        <v>0</v>
      </c>
      <c r="M93" s="83">
        <v>297161.5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  <c r="Y93" s="83">
        <v>0</v>
      </c>
      <c r="Z93" s="83">
        <v>0</v>
      </c>
      <c r="AA93" s="83">
        <v>0</v>
      </c>
      <c r="AB93" s="83">
        <v>0</v>
      </c>
      <c r="AC93" s="83">
        <v>0</v>
      </c>
      <c r="AD93" s="83">
        <v>0</v>
      </c>
      <c r="AE93" s="83">
        <v>0</v>
      </c>
      <c r="AF93" s="83">
        <v>0</v>
      </c>
      <c r="AG93" s="83">
        <v>0</v>
      </c>
      <c r="AH93" s="83">
        <v>0</v>
      </c>
      <c r="AI93" s="84">
        <v>0</v>
      </c>
      <c r="AJ93" s="83">
        <v>0</v>
      </c>
      <c r="AK93" s="84">
        <v>0</v>
      </c>
    </row>
    <row r="94" spans="1:37" outlineLevel="4" x14ac:dyDescent="0.3">
      <c r="A94" s="78" t="s">
        <v>244</v>
      </c>
      <c r="B94" s="79" t="s">
        <v>18</v>
      </c>
      <c r="C94" s="79" t="s">
        <v>67</v>
      </c>
      <c r="D94" s="79" t="s">
        <v>68</v>
      </c>
      <c r="E94" s="79" t="s">
        <v>22</v>
      </c>
      <c r="F94" s="79" t="s">
        <v>20</v>
      </c>
      <c r="G94" s="80"/>
      <c r="H94" s="80"/>
      <c r="I94" s="80"/>
      <c r="J94" s="80"/>
      <c r="K94" s="80"/>
      <c r="L94" s="83">
        <v>0</v>
      </c>
      <c r="M94" s="83">
        <v>14720.5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3">
        <v>0</v>
      </c>
      <c r="AB94" s="83">
        <v>14720.5</v>
      </c>
      <c r="AC94" s="83">
        <v>14720.5</v>
      </c>
      <c r="AD94" s="83">
        <v>0</v>
      </c>
      <c r="AE94" s="83">
        <v>0</v>
      </c>
      <c r="AF94" s="83">
        <v>14720.5</v>
      </c>
      <c r="AG94" s="83">
        <v>0</v>
      </c>
      <c r="AH94" s="83">
        <v>0</v>
      </c>
      <c r="AI94" s="84">
        <v>1</v>
      </c>
      <c r="AJ94" s="83">
        <v>0</v>
      </c>
      <c r="AK94" s="84">
        <v>0</v>
      </c>
    </row>
    <row r="95" spans="1:37" ht="52.8" outlineLevel="3" x14ac:dyDescent="0.3">
      <c r="A95" s="78" t="s">
        <v>282</v>
      </c>
      <c r="B95" s="79" t="s">
        <v>12</v>
      </c>
      <c r="C95" s="79" t="s">
        <v>67</v>
      </c>
      <c r="D95" s="79" t="s">
        <v>70</v>
      </c>
      <c r="E95" s="79" t="s">
        <v>12</v>
      </c>
      <c r="F95" s="79" t="s">
        <v>12</v>
      </c>
      <c r="G95" s="80"/>
      <c r="H95" s="80"/>
      <c r="I95" s="80"/>
      <c r="J95" s="80"/>
      <c r="K95" s="80"/>
      <c r="L95" s="81">
        <v>0</v>
      </c>
      <c r="M95" s="81">
        <v>315900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212900</v>
      </c>
      <c r="AC95" s="81">
        <v>212900</v>
      </c>
      <c r="AD95" s="81">
        <v>0</v>
      </c>
      <c r="AE95" s="81">
        <v>0</v>
      </c>
      <c r="AF95" s="81">
        <v>212900</v>
      </c>
      <c r="AG95" s="81">
        <v>0</v>
      </c>
      <c r="AH95" s="81">
        <v>0</v>
      </c>
      <c r="AI95" s="82">
        <v>0.67394745172522952</v>
      </c>
      <c r="AJ95" s="81">
        <v>0</v>
      </c>
      <c r="AK95" s="82">
        <v>0</v>
      </c>
    </row>
    <row r="96" spans="1:37" outlineLevel="4" x14ac:dyDescent="0.3">
      <c r="A96" s="78" t="s">
        <v>244</v>
      </c>
      <c r="B96" s="79" t="s">
        <v>18</v>
      </c>
      <c r="C96" s="79" t="s">
        <v>67</v>
      </c>
      <c r="D96" s="79" t="s">
        <v>70</v>
      </c>
      <c r="E96" s="79" t="s">
        <v>69</v>
      </c>
      <c r="F96" s="79" t="s">
        <v>20</v>
      </c>
      <c r="G96" s="80"/>
      <c r="H96" s="80"/>
      <c r="I96" s="80"/>
      <c r="J96" s="80"/>
      <c r="K96" s="80"/>
      <c r="L96" s="83">
        <v>0</v>
      </c>
      <c r="M96" s="83">
        <v>200000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  <c r="Y96" s="83">
        <v>0</v>
      </c>
      <c r="Z96" s="83">
        <v>0</v>
      </c>
      <c r="AA96" s="83">
        <v>0</v>
      </c>
      <c r="AB96" s="83">
        <v>200000</v>
      </c>
      <c r="AC96" s="83">
        <v>200000</v>
      </c>
      <c r="AD96" s="83">
        <v>0</v>
      </c>
      <c r="AE96" s="83">
        <v>0</v>
      </c>
      <c r="AF96" s="83">
        <v>200000</v>
      </c>
      <c r="AG96" s="83">
        <v>0</v>
      </c>
      <c r="AH96" s="83">
        <v>0</v>
      </c>
      <c r="AI96" s="84">
        <v>1</v>
      </c>
      <c r="AJ96" s="83">
        <v>0</v>
      </c>
      <c r="AK96" s="84">
        <v>0</v>
      </c>
    </row>
    <row r="97" spans="1:37" ht="26.4" outlineLevel="4" x14ac:dyDescent="0.3">
      <c r="A97" s="78" t="s">
        <v>255</v>
      </c>
      <c r="B97" s="79" t="s">
        <v>18</v>
      </c>
      <c r="C97" s="79" t="s">
        <v>67</v>
      </c>
      <c r="D97" s="79" t="s">
        <v>70</v>
      </c>
      <c r="E97" s="79" t="s">
        <v>22</v>
      </c>
      <c r="F97" s="79" t="s">
        <v>36</v>
      </c>
      <c r="G97" s="80"/>
      <c r="H97" s="80"/>
      <c r="I97" s="80"/>
      <c r="J97" s="80"/>
      <c r="K97" s="80"/>
      <c r="L97" s="83">
        <v>0</v>
      </c>
      <c r="M97" s="83">
        <v>50000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3">
        <v>0</v>
      </c>
      <c r="AE97" s="83">
        <v>0</v>
      </c>
      <c r="AF97" s="83">
        <v>0</v>
      </c>
      <c r="AG97" s="83">
        <v>0</v>
      </c>
      <c r="AH97" s="83">
        <v>0</v>
      </c>
      <c r="AI97" s="84">
        <v>0</v>
      </c>
      <c r="AJ97" s="83">
        <v>0</v>
      </c>
      <c r="AK97" s="84">
        <v>0</v>
      </c>
    </row>
    <row r="98" spans="1:37" outlineLevel="4" x14ac:dyDescent="0.3">
      <c r="A98" s="78" t="s">
        <v>244</v>
      </c>
      <c r="B98" s="79" t="s">
        <v>18</v>
      </c>
      <c r="C98" s="79" t="s">
        <v>67</v>
      </c>
      <c r="D98" s="79" t="s">
        <v>70</v>
      </c>
      <c r="E98" s="79" t="s">
        <v>22</v>
      </c>
      <c r="F98" s="79" t="s">
        <v>20</v>
      </c>
      <c r="G98" s="80"/>
      <c r="H98" s="80"/>
      <c r="I98" s="80"/>
      <c r="J98" s="80"/>
      <c r="K98" s="80"/>
      <c r="L98" s="83">
        <v>0</v>
      </c>
      <c r="M98" s="83">
        <v>65900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12900</v>
      </c>
      <c r="AC98" s="83">
        <v>12900</v>
      </c>
      <c r="AD98" s="83">
        <v>0</v>
      </c>
      <c r="AE98" s="83">
        <v>0</v>
      </c>
      <c r="AF98" s="83">
        <v>12900</v>
      </c>
      <c r="AG98" s="83">
        <v>0</v>
      </c>
      <c r="AH98" s="83">
        <v>0</v>
      </c>
      <c r="AI98" s="84">
        <v>0.19575113808801214</v>
      </c>
      <c r="AJ98" s="83">
        <v>0</v>
      </c>
      <c r="AK98" s="84">
        <v>0</v>
      </c>
    </row>
    <row r="99" spans="1:37" ht="52.8" outlineLevel="4" x14ac:dyDescent="0.3">
      <c r="A99" s="78" t="s">
        <v>283</v>
      </c>
      <c r="B99" s="79" t="s">
        <v>12</v>
      </c>
      <c r="C99" s="79" t="s">
        <v>67</v>
      </c>
      <c r="D99" s="79" t="s">
        <v>284</v>
      </c>
      <c r="E99" s="79" t="s">
        <v>12</v>
      </c>
      <c r="F99" s="79" t="s">
        <v>12</v>
      </c>
      <c r="G99" s="80"/>
      <c r="H99" s="80"/>
      <c r="I99" s="80"/>
      <c r="J99" s="80"/>
      <c r="K99" s="80"/>
      <c r="L99" s="81">
        <v>0</v>
      </c>
      <c r="M99" s="81">
        <v>5640576.4000000004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2">
        <v>0</v>
      </c>
      <c r="AJ99" s="81">
        <v>0</v>
      </c>
      <c r="AK99" s="82">
        <v>0</v>
      </c>
    </row>
    <row r="100" spans="1:37" ht="26.4" outlineLevel="3" x14ac:dyDescent="0.3">
      <c r="A100" s="78" t="s">
        <v>255</v>
      </c>
      <c r="B100" s="79" t="s">
        <v>18</v>
      </c>
      <c r="C100" s="79" t="s">
        <v>67</v>
      </c>
      <c r="D100" s="79" t="s">
        <v>284</v>
      </c>
      <c r="E100" s="79" t="s">
        <v>69</v>
      </c>
      <c r="F100" s="79" t="s">
        <v>36</v>
      </c>
      <c r="G100" s="79" t="s">
        <v>56</v>
      </c>
      <c r="H100" s="80"/>
      <c r="I100" s="80"/>
      <c r="J100" s="80"/>
      <c r="K100" s="80"/>
      <c r="L100" s="83">
        <v>0</v>
      </c>
      <c r="M100" s="83">
        <v>512779.6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83">
        <v>0</v>
      </c>
      <c r="U100" s="83">
        <v>0</v>
      </c>
      <c r="V100" s="83">
        <v>0</v>
      </c>
      <c r="W100" s="83">
        <v>0</v>
      </c>
      <c r="X100" s="83">
        <v>0</v>
      </c>
      <c r="Y100" s="83">
        <v>0</v>
      </c>
      <c r="Z100" s="83">
        <v>0</v>
      </c>
      <c r="AA100" s="83">
        <v>0</v>
      </c>
      <c r="AB100" s="83">
        <v>0</v>
      </c>
      <c r="AC100" s="83">
        <v>0</v>
      </c>
      <c r="AD100" s="83">
        <v>0</v>
      </c>
      <c r="AE100" s="83">
        <v>0</v>
      </c>
      <c r="AF100" s="83">
        <v>0</v>
      </c>
      <c r="AG100" s="83">
        <v>0</v>
      </c>
      <c r="AH100" s="83">
        <v>0</v>
      </c>
      <c r="AI100" s="84">
        <v>0</v>
      </c>
      <c r="AJ100" s="83">
        <v>0</v>
      </c>
      <c r="AK100" s="84">
        <v>0</v>
      </c>
    </row>
    <row r="101" spans="1:37" ht="26.4" outlineLevel="4" x14ac:dyDescent="0.3">
      <c r="A101" s="78" t="s">
        <v>255</v>
      </c>
      <c r="B101" s="79" t="s">
        <v>18</v>
      </c>
      <c r="C101" s="79" t="s">
        <v>67</v>
      </c>
      <c r="D101" s="79" t="s">
        <v>284</v>
      </c>
      <c r="E101" s="79" t="s">
        <v>69</v>
      </c>
      <c r="F101" s="79" t="s">
        <v>36</v>
      </c>
      <c r="G101" s="79" t="s">
        <v>285</v>
      </c>
      <c r="H101" s="80"/>
      <c r="I101" s="80"/>
      <c r="J101" s="80"/>
      <c r="K101" s="80"/>
      <c r="L101" s="83">
        <v>0</v>
      </c>
      <c r="M101" s="83">
        <v>5127796.8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  <c r="U101" s="83">
        <v>0</v>
      </c>
      <c r="V101" s="83">
        <v>0</v>
      </c>
      <c r="W101" s="83">
        <v>0</v>
      </c>
      <c r="X101" s="83">
        <v>0</v>
      </c>
      <c r="Y101" s="83">
        <v>0</v>
      </c>
      <c r="Z101" s="83">
        <v>0</v>
      </c>
      <c r="AA101" s="83">
        <v>0</v>
      </c>
      <c r="AB101" s="83">
        <v>0</v>
      </c>
      <c r="AC101" s="83">
        <v>0</v>
      </c>
      <c r="AD101" s="83">
        <v>0</v>
      </c>
      <c r="AE101" s="83">
        <v>0</v>
      </c>
      <c r="AF101" s="83">
        <v>0</v>
      </c>
      <c r="AG101" s="83">
        <v>0</v>
      </c>
      <c r="AH101" s="83">
        <v>0</v>
      </c>
      <c r="AI101" s="84">
        <v>0</v>
      </c>
      <c r="AJ101" s="83">
        <v>0</v>
      </c>
      <c r="AK101" s="84">
        <v>0</v>
      </c>
    </row>
    <row r="102" spans="1:37" ht="26.4" outlineLevel="3" x14ac:dyDescent="0.3">
      <c r="A102" s="78" t="s">
        <v>286</v>
      </c>
      <c r="B102" s="79" t="s">
        <v>12</v>
      </c>
      <c r="C102" s="79" t="s">
        <v>67</v>
      </c>
      <c r="D102" s="79" t="s">
        <v>221</v>
      </c>
      <c r="E102" s="79" t="s">
        <v>12</v>
      </c>
      <c r="F102" s="79" t="s">
        <v>12</v>
      </c>
      <c r="G102" s="80"/>
      <c r="H102" s="80"/>
      <c r="I102" s="80"/>
      <c r="J102" s="80"/>
      <c r="K102" s="80"/>
      <c r="L102" s="81">
        <v>0</v>
      </c>
      <c r="M102" s="81">
        <v>6000000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</v>
      </c>
      <c r="AB102" s="81">
        <v>6000000</v>
      </c>
      <c r="AC102" s="81">
        <v>6000000</v>
      </c>
      <c r="AD102" s="81">
        <v>0</v>
      </c>
      <c r="AE102" s="81">
        <v>0</v>
      </c>
      <c r="AF102" s="81">
        <v>6000000</v>
      </c>
      <c r="AG102" s="81">
        <v>0</v>
      </c>
      <c r="AH102" s="81">
        <v>0</v>
      </c>
      <c r="AI102" s="82">
        <v>1</v>
      </c>
      <c r="AJ102" s="81">
        <v>0</v>
      </c>
      <c r="AK102" s="82">
        <v>0</v>
      </c>
    </row>
    <row r="103" spans="1:37" ht="39.6" outlineLevel="4" x14ac:dyDescent="0.3">
      <c r="A103" s="78" t="s">
        <v>287</v>
      </c>
      <c r="B103" s="79" t="s">
        <v>18</v>
      </c>
      <c r="C103" s="79" t="s">
        <v>67</v>
      </c>
      <c r="D103" s="79" t="s">
        <v>221</v>
      </c>
      <c r="E103" s="79" t="s">
        <v>222</v>
      </c>
      <c r="F103" s="79" t="s">
        <v>93</v>
      </c>
      <c r="G103" s="79" t="s">
        <v>223</v>
      </c>
      <c r="H103" s="80"/>
      <c r="I103" s="80"/>
      <c r="J103" s="80"/>
      <c r="K103" s="80"/>
      <c r="L103" s="83">
        <v>0</v>
      </c>
      <c r="M103" s="83">
        <v>6000000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83">
        <v>0</v>
      </c>
      <c r="Z103" s="83">
        <v>0</v>
      </c>
      <c r="AA103" s="83">
        <v>0</v>
      </c>
      <c r="AB103" s="83">
        <v>6000000</v>
      </c>
      <c r="AC103" s="83">
        <v>6000000</v>
      </c>
      <c r="AD103" s="83">
        <v>0</v>
      </c>
      <c r="AE103" s="83">
        <v>0</v>
      </c>
      <c r="AF103" s="83">
        <v>6000000</v>
      </c>
      <c r="AG103" s="83">
        <v>0</v>
      </c>
      <c r="AH103" s="83">
        <v>0</v>
      </c>
      <c r="AI103" s="84">
        <v>1</v>
      </c>
      <c r="AJ103" s="83">
        <v>0</v>
      </c>
      <c r="AK103" s="84">
        <v>0</v>
      </c>
    </row>
    <row r="104" spans="1:37" ht="39.6" outlineLevel="2" x14ac:dyDescent="0.3">
      <c r="A104" s="78" t="s">
        <v>288</v>
      </c>
      <c r="B104" s="79" t="s">
        <v>12</v>
      </c>
      <c r="C104" s="79" t="s">
        <v>67</v>
      </c>
      <c r="D104" s="79" t="s">
        <v>224</v>
      </c>
      <c r="E104" s="79" t="s">
        <v>12</v>
      </c>
      <c r="F104" s="79" t="s">
        <v>12</v>
      </c>
      <c r="G104" s="80"/>
      <c r="H104" s="80"/>
      <c r="I104" s="80"/>
      <c r="J104" s="80"/>
      <c r="K104" s="80"/>
      <c r="L104" s="81">
        <v>0</v>
      </c>
      <c r="M104" s="81">
        <v>60000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60000</v>
      </c>
      <c r="AC104" s="81">
        <v>60000</v>
      </c>
      <c r="AD104" s="81">
        <v>0</v>
      </c>
      <c r="AE104" s="81">
        <v>0</v>
      </c>
      <c r="AF104" s="81">
        <v>60000</v>
      </c>
      <c r="AG104" s="81">
        <v>0</v>
      </c>
      <c r="AH104" s="81">
        <v>0</v>
      </c>
      <c r="AI104" s="82">
        <v>1</v>
      </c>
      <c r="AJ104" s="81">
        <v>0</v>
      </c>
      <c r="AK104" s="82">
        <v>0</v>
      </c>
    </row>
    <row r="105" spans="1:37" ht="39.6" outlineLevel="3" x14ac:dyDescent="0.3">
      <c r="A105" s="78" t="s">
        <v>287</v>
      </c>
      <c r="B105" s="79" t="s">
        <v>18</v>
      </c>
      <c r="C105" s="79" t="s">
        <v>67</v>
      </c>
      <c r="D105" s="79" t="s">
        <v>224</v>
      </c>
      <c r="E105" s="79" t="s">
        <v>222</v>
      </c>
      <c r="F105" s="79" t="s">
        <v>93</v>
      </c>
      <c r="G105" s="79" t="s">
        <v>56</v>
      </c>
      <c r="H105" s="80"/>
      <c r="I105" s="80"/>
      <c r="J105" s="80"/>
      <c r="K105" s="80"/>
      <c r="L105" s="83">
        <v>0</v>
      </c>
      <c r="M105" s="83">
        <v>60000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83">
        <v>0</v>
      </c>
      <c r="Z105" s="83">
        <v>0</v>
      </c>
      <c r="AA105" s="83">
        <v>0</v>
      </c>
      <c r="AB105" s="83">
        <v>60000</v>
      </c>
      <c r="AC105" s="83">
        <v>60000</v>
      </c>
      <c r="AD105" s="83">
        <v>0</v>
      </c>
      <c r="AE105" s="83">
        <v>0</v>
      </c>
      <c r="AF105" s="83">
        <v>60000</v>
      </c>
      <c r="AG105" s="83">
        <v>0</v>
      </c>
      <c r="AH105" s="83">
        <v>0</v>
      </c>
      <c r="AI105" s="84">
        <v>1</v>
      </c>
      <c r="AJ105" s="83">
        <v>0</v>
      </c>
      <c r="AK105" s="84">
        <v>0</v>
      </c>
    </row>
    <row r="106" spans="1:37" outlineLevel="4" x14ac:dyDescent="0.3">
      <c r="A106" s="78" t="s">
        <v>289</v>
      </c>
      <c r="B106" s="79" t="s">
        <v>12</v>
      </c>
      <c r="C106" s="79" t="s">
        <v>71</v>
      </c>
      <c r="D106" s="79" t="s">
        <v>14</v>
      </c>
      <c r="E106" s="79" t="s">
        <v>12</v>
      </c>
      <c r="F106" s="79" t="s">
        <v>12</v>
      </c>
      <c r="G106" s="80"/>
      <c r="H106" s="80"/>
      <c r="I106" s="80"/>
      <c r="J106" s="80"/>
      <c r="K106" s="80"/>
      <c r="L106" s="81">
        <v>0</v>
      </c>
      <c r="M106" s="81">
        <v>16589266.529999999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3279482.45</v>
      </c>
      <c r="AC106" s="81">
        <v>3279482.45</v>
      </c>
      <c r="AD106" s="81">
        <v>0</v>
      </c>
      <c r="AE106" s="81">
        <v>0</v>
      </c>
      <c r="AF106" s="81">
        <v>3279482.45</v>
      </c>
      <c r="AG106" s="81">
        <v>0</v>
      </c>
      <c r="AH106" s="81">
        <v>0</v>
      </c>
      <c r="AI106" s="82">
        <v>0.19768700708192191</v>
      </c>
      <c r="AJ106" s="81">
        <v>0</v>
      </c>
      <c r="AK106" s="82">
        <v>0</v>
      </c>
    </row>
    <row r="107" spans="1:37" ht="66" outlineLevel="3" x14ac:dyDescent="0.3">
      <c r="A107" s="78" t="s">
        <v>290</v>
      </c>
      <c r="B107" s="79" t="s">
        <v>12</v>
      </c>
      <c r="C107" s="79" t="s">
        <v>71</v>
      </c>
      <c r="D107" s="79" t="s">
        <v>291</v>
      </c>
      <c r="E107" s="79" t="s">
        <v>12</v>
      </c>
      <c r="F107" s="79" t="s">
        <v>12</v>
      </c>
      <c r="G107" s="80"/>
      <c r="H107" s="80"/>
      <c r="I107" s="80"/>
      <c r="J107" s="80"/>
      <c r="K107" s="80"/>
      <c r="L107" s="81">
        <v>0</v>
      </c>
      <c r="M107" s="81">
        <v>4177699.89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2">
        <v>0</v>
      </c>
      <c r="AJ107" s="81">
        <v>0</v>
      </c>
      <c r="AK107" s="82">
        <v>0</v>
      </c>
    </row>
    <row r="108" spans="1:37" ht="26.4" outlineLevel="4" x14ac:dyDescent="0.3">
      <c r="A108" s="78" t="s">
        <v>255</v>
      </c>
      <c r="B108" s="79" t="s">
        <v>18</v>
      </c>
      <c r="C108" s="79" t="s">
        <v>71</v>
      </c>
      <c r="D108" s="79" t="s">
        <v>291</v>
      </c>
      <c r="E108" s="79" t="s">
        <v>22</v>
      </c>
      <c r="F108" s="79" t="s">
        <v>36</v>
      </c>
      <c r="G108" s="80"/>
      <c r="H108" s="80"/>
      <c r="I108" s="80"/>
      <c r="J108" s="80"/>
      <c r="K108" s="80"/>
      <c r="L108" s="83">
        <v>0</v>
      </c>
      <c r="M108" s="83">
        <v>15832.47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0</v>
      </c>
      <c r="Z108" s="83">
        <v>0</v>
      </c>
      <c r="AA108" s="83">
        <v>0</v>
      </c>
      <c r="AB108" s="83">
        <v>0</v>
      </c>
      <c r="AC108" s="83">
        <v>0</v>
      </c>
      <c r="AD108" s="83">
        <v>0</v>
      </c>
      <c r="AE108" s="83">
        <v>0</v>
      </c>
      <c r="AF108" s="83">
        <v>0</v>
      </c>
      <c r="AG108" s="83">
        <v>0</v>
      </c>
      <c r="AH108" s="83">
        <v>0</v>
      </c>
      <c r="AI108" s="84">
        <v>0</v>
      </c>
      <c r="AJ108" s="83">
        <v>0</v>
      </c>
      <c r="AK108" s="84">
        <v>0</v>
      </c>
    </row>
    <row r="109" spans="1:37" ht="26.4" outlineLevel="4" x14ac:dyDescent="0.3">
      <c r="A109" s="78" t="s">
        <v>255</v>
      </c>
      <c r="B109" s="79" t="s">
        <v>18</v>
      </c>
      <c r="C109" s="79" t="s">
        <v>71</v>
      </c>
      <c r="D109" s="79" t="s">
        <v>291</v>
      </c>
      <c r="E109" s="79" t="s">
        <v>22</v>
      </c>
      <c r="F109" s="79" t="s">
        <v>36</v>
      </c>
      <c r="G109" s="79" t="s">
        <v>56</v>
      </c>
      <c r="H109" s="80"/>
      <c r="I109" s="80"/>
      <c r="J109" s="80"/>
      <c r="K109" s="80"/>
      <c r="L109" s="83">
        <v>0</v>
      </c>
      <c r="M109" s="83">
        <v>129017.89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3">
        <v>0</v>
      </c>
      <c r="Z109" s="83">
        <v>0</v>
      </c>
      <c r="AA109" s="83">
        <v>0</v>
      </c>
      <c r="AB109" s="83">
        <v>0</v>
      </c>
      <c r="AC109" s="83">
        <v>0</v>
      </c>
      <c r="AD109" s="83">
        <v>0</v>
      </c>
      <c r="AE109" s="83">
        <v>0</v>
      </c>
      <c r="AF109" s="83">
        <v>0</v>
      </c>
      <c r="AG109" s="83">
        <v>0</v>
      </c>
      <c r="AH109" s="83">
        <v>0</v>
      </c>
      <c r="AI109" s="84">
        <v>0</v>
      </c>
      <c r="AJ109" s="83">
        <v>0</v>
      </c>
      <c r="AK109" s="84">
        <v>0</v>
      </c>
    </row>
    <row r="110" spans="1:37" ht="26.4" outlineLevel="3" x14ac:dyDescent="0.3">
      <c r="A110" s="78" t="s">
        <v>255</v>
      </c>
      <c r="B110" s="79" t="s">
        <v>18</v>
      </c>
      <c r="C110" s="79" t="s">
        <v>71</v>
      </c>
      <c r="D110" s="79" t="s">
        <v>291</v>
      </c>
      <c r="E110" s="79" t="s">
        <v>22</v>
      </c>
      <c r="F110" s="79" t="s">
        <v>36</v>
      </c>
      <c r="G110" s="79" t="s">
        <v>292</v>
      </c>
      <c r="H110" s="80"/>
      <c r="I110" s="80"/>
      <c r="J110" s="80"/>
      <c r="K110" s="80"/>
      <c r="L110" s="83">
        <v>0</v>
      </c>
      <c r="M110" s="83">
        <v>4032849.53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3">
        <v>0</v>
      </c>
      <c r="Z110" s="83">
        <v>0</v>
      </c>
      <c r="AA110" s="83">
        <v>0</v>
      </c>
      <c r="AB110" s="83">
        <v>0</v>
      </c>
      <c r="AC110" s="83">
        <v>0</v>
      </c>
      <c r="AD110" s="83">
        <v>0</v>
      </c>
      <c r="AE110" s="83">
        <v>0</v>
      </c>
      <c r="AF110" s="83">
        <v>0</v>
      </c>
      <c r="AG110" s="83">
        <v>0</v>
      </c>
      <c r="AH110" s="83">
        <v>0</v>
      </c>
      <c r="AI110" s="84">
        <v>0</v>
      </c>
      <c r="AJ110" s="83">
        <v>0</v>
      </c>
      <c r="AK110" s="84">
        <v>0</v>
      </c>
    </row>
    <row r="111" spans="1:37" ht="39.6" outlineLevel="4" x14ac:dyDescent="0.3">
      <c r="A111" s="78" t="s">
        <v>293</v>
      </c>
      <c r="B111" s="79" t="s">
        <v>12</v>
      </c>
      <c r="C111" s="79" t="s">
        <v>71</v>
      </c>
      <c r="D111" s="79" t="s">
        <v>225</v>
      </c>
      <c r="E111" s="79" t="s">
        <v>12</v>
      </c>
      <c r="F111" s="79" t="s">
        <v>12</v>
      </c>
      <c r="G111" s="80"/>
      <c r="H111" s="80"/>
      <c r="I111" s="80"/>
      <c r="J111" s="80"/>
      <c r="K111" s="80"/>
      <c r="L111" s="81">
        <v>0</v>
      </c>
      <c r="M111" s="81">
        <v>5299849.6399999997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1">
        <v>0</v>
      </c>
      <c r="AB111" s="81">
        <v>0</v>
      </c>
      <c r="AC111" s="81">
        <v>0</v>
      </c>
      <c r="AD111" s="81">
        <v>0</v>
      </c>
      <c r="AE111" s="81">
        <v>0</v>
      </c>
      <c r="AF111" s="81">
        <v>0</v>
      </c>
      <c r="AG111" s="81">
        <v>0</v>
      </c>
      <c r="AH111" s="81">
        <v>0</v>
      </c>
      <c r="AI111" s="82">
        <v>0</v>
      </c>
      <c r="AJ111" s="81">
        <v>0</v>
      </c>
      <c r="AK111" s="82">
        <v>0</v>
      </c>
    </row>
    <row r="112" spans="1:37" ht="26.4" outlineLevel="4" x14ac:dyDescent="0.3">
      <c r="A112" s="78" t="s">
        <v>255</v>
      </c>
      <c r="B112" s="79" t="s">
        <v>18</v>
      </c>
      <c r="C112" s="79" t="s">
        <v>71</v>
      </c>
      <c r="D112" s="79" t="s">
        <v>225</v>
      </c>
      <c r="E112" s="79" t="s">
        <v>22</v>
      </c>
      <c r="F112" s="79" t="s">
        <v>36</v>
      </c>
      <c r="G112" s="79" t="s">
        <v>226</v>
      </c>
      <c r="H112" s="80"/>
      <c r="I112" s="80"/>
      <c r="J112" s="80"/>
      <c r="K112" s="80"/>
      <c r="L112" s="83">
        <v>0</v>
      </c>
      <c r="M112" s="83">
        <v>5294700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3">
        <v>0</v>
      </c>
      <c r="Z112" s="83">
        <v>0</v>
      </c>
      <c r="AA112" s="83">
        <v>0</v>
      </c>
      <c r="AB112" s="83">
        <v>0</v>
      </c>
      <c r="AC112" s="83">
        <v>0</v>
      </c>
      <c r="AD112" s="83">
        <v>0</v>
      </c>
      <c r="AE112" s="83">
        <v>0</v>
      </c>
      <c r="AF112" s="83">
        <v>0</v>
      </c>
      <c r="AG112" s="83">
        <v>0</v>
      </c>
      <c r="AH112" s="83">
        <v>0</v>
      </c>
      <c r="AI112" s="84">
        <v>0</v>
      </c>
      <c r="AJ112" s="83">
        <v>0</v>
      </c>
      <c r="AK112" s="84">
        <v>0</v>
      </c>
    </row>
    <row r="113" spans="1:37" ht="26.4" outlineLevel="4" x14ac:dyDescent="0.3">
      <c r="A113" s="78" t="s">
        <v>255</v>
      </c>
      <c r="B113" s="79" t="s">
        <v>18</v>
      </c>
      <c r="C113" s="79" t="s">
        <v>71</v>
      </c>
      <c r="D113" s="79" t="s">
        <v>225</v>
      </c>
      <c r="E113" s="79" t="s">
        <v>22</v>
      </c>
      <c r="F113" s="79" t="s">
        <v>36</v>
      </c>
      <c r="G113" s="79" t="s">
        <v>56</v>
      </c>
      <c r="H113" s="80"/>
      <c r="I113" s="80"/>
      <c r="J113" s="80"/>
      <c r="K113" s="80"/>
      <c r="L113" s="83">
        <v>0</v>
      </c>
      <c r="M113" s="83">
        <v>5149.6400000000003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83">
        <v>0</v>
      </c>
      <c r="Z113" s="83">
        <v>0</v>
      </c>
      <c r="AA113" s="83">
        <v>0</v>
      </c>
      <c r="AB113" s="83">
        <v>0</v>
      </c>
      <c r="AC113" s="83">
        <v>0</v>
      </c>
      <c r="AD113" s="83">
        <v>0</v>
      </c>
      <c r="AE113" s="83">
        <v>0</v>
      </c>
      <c r="AF113" s="83">
        <v>0</v>
      </c>
      <c r="AG113" s="83">
        <v>0</v>
      </c>
      <c r="AH113" s="83">
        <v>0</v>
      </c>
      <c r="AI113" s="84">
        <v>0</v>
      </c>
      <c r="AJ113" s="83">
        <v>0</v>
      </c>
      <c r="AK113" s="84">
        <v>0</v>
      </c>
    </row>
    <row r="114" spans="1:37" outlineLevel="4" x14ac:dyDescent="0.3">
      <c r="A114" s="78" t="s">
        <v>269</v>
      </c>
      <c r="B114" s="79" t="s">
        <v>12</v>
      </c>
      <c r="C114" s="79" t="s">
        <v>71</v>
      </c>
      <c r="D114" s="79" t="s">
        <v>72</v>
      </c>
      <c r="E114" s="79" t="s">
        <v>12</v>
      </c>
      <c r="F114" s="79" t="s">
        <v>12</v>
      </c>
      <c r="G114" s="80"/>
      <c r="H114" s="80"/>
      <c r="I114" s="80"/>
      <c r="J114" s="80"/>
      <c r="K114" s="80"/>
      <c r="L114" s="81">
        <v>0</v>
      </c>
      <c r="M114" s="81">
        <v>7111717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0</v>
      </c>
      <c r="AA114" s="81">
        <v>0</v>
      </c>
      <c r="AB114" s="81">
        <v>3279482.45</v>
      </c>
      <c r="AC114" s="81">
        <v>3279482.45</v>
      </c>
      <c r="AD114" s="81">
        <v>0</v>
      </c>
      <c r="AE114" s="81">
        <v>0</v>
      </c>
      <c r="AF114" s="81">
        <v>3279482.45</v>
      </c>
      <c r="AG114" s="81">
        <v>0</v>
      </c>
      <c r="AH114" s="81">
        <v>0</v>
      </c>
      <c r="AI114" s="82">
        <v>0.46113792913863139</v>
      </c>
      <c r="AJ114" s="81">
        <v>0</v>
      </c>
      <c r="AK114" s="82">
        <v>0</v>
      </c>
    </row>
    <row r="115" spans="1:37" outlineLevel="4" x14ac:dyDescent="0.3">
      <c r="A115" s="78" t="s">
        <v>254</v>
      </c>
      <c r="B115" s="79" t="s">
        <v>18</v>
      </c>
      <c r="C115" s="79" t="s">
        <v>71</v>
      </c>
      <c r="D115" s="79" t="s">
        <v>72</v>
      </c>
      <c r="E115" s="79" t="s">
        <v>22</v>
      </c>
      <c r="F115" s="79" t="s">
        <v>35</v>
      </c>
      <c r="G115" s="80"/>
      <c r="H115" s="80"/>
      <c r="I115" s="80"/>
      <c r="J115" s="80"/>
      <c r="K115" s="80"/>
      <c r="L115" s="83">
        <v>0</v>
      </c>
      <c r="M115" s="83">
        <v>1960200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83">
        <v>0</v>
      </c>
      <c r="Z115" s="83">
        <v>0</v>
      </c>
      <c r="AA115" s="83">
        <v>0</v>
      </c>
      <c r="AB115" s="83">
        <v>1036824.66</v>
      </c>
      <c r="AC115" s="83">
        <v>1036824.66</v>
      </c>
      <c r="AD115" s="83">
        <v>0</v>
      </c>
      <c r="AE115" s="83">
        <v>0</v>
      </c>
      <c r="AF115" s="83">
        <v>1036824.66</v>
      </c>
      <c r="AG115" s="83">
        <v>0</v>
      </c>
      <c r="AH115" s="83">
        <v>0</v>
      </c>
      <c r="AI115" s="84">
        <v>0.52893820018365478</v>
      </c>
      <c r="AJ115" s="83">
        <v>0</v>
      </c>
      <c r="AK115" s="84">
        <v>0</v>
      </c>
    </row>
    <row r="116" spans="1:37" ht="26.4" outlineLevel="1" x14ac:dyDescent="0.3">
      <c r="A116" s="78" t="s">
        <v>255</v>
      </c>
      <c r="B116" s="79" t="s">
        <v>18</v>
      </c>
      <c r="C116" s="79" t="s">
        <v>71</v>
      </c>
      <c r="D116" s="79" t="s">
        <v>72</v>
      </c>
      <c r="E116" s="79" t="s">
        <v>22</v>
      </c>
      <c r="F116" s="79" t="s">
        <v>36</v>
      </c>
      <c r="G116" s="80"/>
      <c r="H116" s="80"/>
      <c r="I116" s="80"/>
      <c r="J116" s="80"/>
      <c r="K116" s="80"/>
      <c r="L116" s="83">
        <v>0</v>
      </c>
      <c r="M116" s="83">
        <v>4795959.1100000003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  <c r="X116" s="83">
        <v>0</v>
      </c>
      <c r="Y116" s="83">
        <v>0</v>
      </c>
      <c r="Z116" s="83">
        <v>0</v>
      </c>
      <c r="AA116" s="83">
        <v>0</v>
      </c>
      <c r="AB116" s="83">
        <v>2001398.27</v>
      </c>
      <c r="AC116" s="83">
        <v>2001398.27</v>
      </c>
      <c r="AD116" s="83">
        <v>0</v>
      </c>
      <c r="AE116" s="83">
        <v>0</v>
      </c>
      <c r="AF116" s="83">
        <v>2001398.27</v>
      </c>
      <c r="AG116" s="83">
        <v>0</v>
      </c>
      <c r="AH116" s="83">
        <v>0</v>
      </c>
      <c r="AI116" s="84">
        <v>0.41730928560815023</v>
      </c>
      <c r="AJ116" s="83">
        <v>0</v>
      </c>
      <c r="AK116" s="84">
        <v>0</v>
      </c>
    </row>
    <row r="117" spans="1:37" outlineLevel="2" x14ac:dyDescent="0.3">
      <c r="A117" s="78" t="s">
        <v>244</v>
      </c>
      <c r="B117" s="79" t="s">
        <v>18</v>
      </c>
      <c r="C117" s="79" t="s">
        <v>71</v>
      </c>
      <c r="D117" s="79" t="s">
        <v>72</v>
      </c>
      <c r="E117" s="79" t="s">
        <v>22</v>
      </c>
      <c r="F117" s="79" t="s">
        <v>20</v>
      </c>
      <c r="G117" s="80"/>
      <c r="H117" s="80"/>
      <c r="I117" s="80"/>
      <c r="J117" s="80"/>
      <c r="K117" s="80"/>
      <c r="L117" s="83">
        <v>0</v>
      </c>
      <c r="M117" s="83">
        <v>164697.23000000001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57036</v>
      </c>
      <c r="AC117" s="83">
        <v>57036</v>
      </c>
      <c r="AD117" s="83">
        <v>0</v>
      </c>
      <c r="AE117" s="83">
        <v>0</v>
      </c>
      <c r="AF117" s="83">
        <v>57036</v>
      </c>
      <c r="AG117" s="83">
        <v>0</v>
      </c>
      <c r="AH117" s="83">
        <v>0</v>
      </c>
      <c r="AI117" s="84">
        <v>0.34630819231143112</v>
      </c>
      <c r="AJ117" s="83">
        <v>0</v>
      </c>
      <c r="AK117" s="84">
        <v>0</v>
      </c>
    </row>
    <row r="118" spans="1:37" ht="26.4" outlineLevel="3" x14ac:dyDescent="0.3">
      <c r="A118" s="78" t="s">
        <v>246</v>
      </c>
      <c r="B118" s="79" t="s">
        <v>18</v>
      </c>
      <c r="C118" s="79" t="s">
        <v>71</v>
      </c>
      <c r="D118" s="79" t="s">
        <v>72</v>
      </c>
      <c r="E118" s="79" t="s">
        <v>22</v>
      </c>
      <c r="F118" s="79" t="s">
        <v>24</v>
      </c>
      <c r="G118" s="80"/>
      <c r="H118" s="80"/>
      <c r="I118" s="80"/>
      <c r="J118" s="80"/>
      <c r="K118" s="80"/>
      <c r="L118" s="83">
        <v>0</v>
      </c>
      <c r="M118" s="83">
        <v>190000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3">
        <v>0</v>
      </c>
      <c r="X118" s="83">
        <v>0</v>
      </c>
      <c r="Y118" s="83">
        <v>0</v>
      </c>
      <c r="Z118" s="83">
        <v>0</v>
      </c>
      <c r="AA118" s="83">
        <v>0</v>
      </c>
      <c r="AB118" s="83">
        <v>183539</v>
      </c>
      <c r="AC118" s="83">
        <v>183539</v>
      </c>
      <c r="AD118" s="83">
        <v>0</v>
      </c>
      <c r="AE118" s="83">
        <v>0</v>
      </c>
      <c r="AF118" s="83">
        <v>183539</v>
      </c>
      <c r="AG118" s="83">
        <v>0</v>
      </c>
      <c r="AH118" s="83">
        <v>0</v>
      </c>
      <c r="AI118" s="84">
        <v>0.96599473684210524</v>
      </c>
      <c r="AJ118" s="83">
        <v>0</v>
      </c>
      <c r="AK118" s="84">
        <v>0</v>
      </c>
    </row>
    <row r="119" spans="1:37" ht="52.8" outlineLevel="4" x14ac:dyDescent="0.3">
      <c r="A119" s="78" t="s">
        <v>294</v>
      </c>
      <c r="B119" s="79" t="s">
        <v>18</v>
      </c>
      <c r="C119" s="79" t="s">
        <v>71</v>
      </c>
      <c r="D119" s="79" t="s">
        <v>72</v>
      </c>
      <c r="E119" s="79" t="s">
        <v>37</v>
      </c>
      <c r="F119" s="79" t="s">
        <v>227</v>
      </c>
      <c r="G119" s="80"/>
      <c r="H119" s="80"/>
      <c r="I119" s="80"/>
      <c r="J119" s="80"/>
      <c r="K119" s="80"/>
      <c r="L119" s="83">
        <v>0</v>
      </c>
      <c r="M119" s="83">
        <v>860.66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684.52</v>
      </c>
      <c r="AC119" s="83">
        <v>684.52</v>
      </c>
      <c r="AD119" s="83">
        <v>0</v>
      </c>
      <c r="AE119" s="83">
        <v>0</v>
      </c>
      <c r="AF119" s="83">
        <v>684.52</v>
      </c>
      <c r="AG119" s="83">
        <v>0</v>
      </c>
      <c r="AH119" s="83">
        <v>0</v>
      </c>
      <c r="AI119" s="84">
        <v>0.79534310877698511</v>
      </c>
      <c r="AJ119" s="83">
        <v>0</v>
      </c>
      <c r="AK119" s="84">
        <v>0</v>
      </c>
    </row>
    <row r="120" spans="1:37" outlineLevel="1" x14ac:dyDescent="0.3">
      <c r="A120" s="78" t="s">
        <v>295</v>
      </c>
      <c r="B120" s="79" t="s">
        <v>12</v>
      </c>
      <c r="C120" s="79" t="s">
        <v>73</v>
      </c>
      <c r="D120" s="79" t="s">
        <v>14</v>
      </c>
      <c r="E120" s="79" t="s">
        <v>12</v>
      </c>
      <c r="F120" s="79" t="s">
        <v>12</v>
      </c>
      <c r="G120" s="80"/>
      <c r="H120" s="80"/>
      <c r="I120" s="80"/>
      <c r="J120" s="80"/>
      <c r="K120" s="80"/>
      <c r="L120" s="81">
        <v>0</v>
      </c>
      <c r="M120" s="81">
        <v>80000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1">
        <v>0</v>
      </c>
      <c r="W120" s="81">
        <v>0</v>
      </c>
      <c r="X120" s="81">
        <v>0</v>
      </c>
      <c r="Y120" s="81">
        <v>0</v>
      </c>
      <c r="Z120" s="81">
        <v>0</v>
      </c>
      <c r="AA120" s="81">
        <v>0</v>
      </c>
      <c r="AB120" s="81">
        <v>2800</v>
      </c>
      <c r="AC120" s="81">
        <v>2800</v>
      </c>
      <c r="AD120" s="81">
        <v>0</v>
      </c>
      <c r="AE120" s="81">
        <v>0</v>
      </c>
      <c r="AF120" s="81">
        <v>2800</v>
      </c>
      <c r="AG120" s="81">
        <v>0</v>
      </c>
      <c r="AH120" s="81">
        <v>0</v>
      </c>
      <c r="AI120" s="82">
        <v>3.5000000000000003E-2</v>
      </c>
      <c r="AJ120" s="81">
        <v>0</v>
      </c>
      <c r="AK120" s="82">
        <v>0</v>
      </c>
    </row>
    <row r="121" spans="1:37" ht="39.6" outlineLevel="2" x14ac:dyDescent="0.3">
      <c r="A121" s="78" t="s">
        <v>296</v>
      </c>
      <c r="B121" s="79" t="s">
        <v>12</v>
      </c>
      <c r="C121" s="79" t="s">
        <v>74</v>
      </c>
      <c r="D121" s="79" t="s">
        <v>14</v>
      </c>
      <c r="E121" s="79" t="s">
        <v>12</v>
      </c>
      <c r="F121" s="79" t="s">
        <v>12</v>
      </c>
      <c r="G121" s="80"/>
      <c r="H121" s="80"/>
      <c r="I121" s="80"/>
      <c r="J121" s="80"/>
      <c r="K121" s="80"/>
      <c r="L121" s="81">
        <v>0</v>
      </c>
      <c r="M121" s="81">
        <v>80000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0</v>
      </c>
      <c r="X121" s="81">
        <v>0</v>
      </c>
      <c r="Y121" s="81">
        <v>0</v>
      </c>
      <c r="Z121" s="81">
        <v>0</v>
      </c>
      <c r="AA121" s="81">
        <v>0</v>
      </c>
      <c r="AB121" s="81">
        <v>2800</v>
      </c>
      <c r="AC121" s="81">
        <v>2800</v>
      </c>
      <c r="AD121" s="81">
        <v>0</v>
      </c>
      <c r="AE121" s="81">
        <v>0</v>
      </c>
      <c r="AF121" s="81">
        <v>2800</v>
      </c>
      <c r="AG121" s="81">
        <v>0</v>
      </c>
      <c r="AH121" s="81">
        <v>0</v>
      </c>
      <c r="AI121" s="82">
        <v>3.5000000000000003E-2</v>
      </c>
      <c r="AJ121" s="81">
        <v>0</v>
      </c>
      <c r="AK121" s="82">
        <v>0</v>
      </c>
    </row>
    <row r="122" spans="1:37" ht="52.8" outlineLevel="3" x14ac:dyDescent="0.3">
      <c r="A122" s="78" t="s">
        <v>260</v>
      </c>
      <c r="B122" s="79" t="s">
        <v>12</v>
      </c>
      <c r="C122" s="79" t="s">
        <v>74</v>
      </c>
      <c r="D122" s="79" t="s">
        <v>43</v>
      </c>
      <c r="E122" s="79" t="s">
        <v>12</v>
      </c>
      <c r="F122" s="79" t="s">
        <v>12</v>
      </c>
      <c r="G122" s="80"/>
      <c r="H122" s="80"/>
      <c r="I122" s="80"/>
      <c r="J122" s="80"/>
      <c r="K122" s="80"/>
      <c r="L122" s="81">
        <v>0</v>
      </c>
      <c r="M122" s="81">
        <v>80000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v>0</v>
      </c>
      <c r="W122" s="81">
        <v>0</v>
      </c>
      <c r="X122" s="81">
        <v>0</v>
      </c>
      <c r="Y122" s="81">
        <v>0</v>
      </c>
      <c r="Z122" s="81">
        <v>0</v>
      </c>
      <c r="AA122" s="81">
        <v>0</v>
      </c>
      <c r="AB122" s="81">
        <v>2800</v>
      </c>
      <c r="AC122" s="81">
        <v>2800</v>
      </c>
      <c r="AD122" s="81">
        <v>0</v>
      </c>
      <c r="AE122" s="81">
        <v>0</v>
      </c>
      <c r="AF122" s="81">
        <v>2800</v>
      </c>
      <c r="AG122" s="81">
        <v>0</v>
      </c>
      <c r="AH122" s="81">
        <v>0</v>
      </c>
      <c r="AI122" s="82">
        <v>3.5000000000000003E-2</v>
      </c>
      <c r="AJ122" s="81">
        <v>0</v>
      </c>
      <c r="AK122" s="82">
        <v>0</v>
      </c>
    </row>
    <row r="123" spans="1:37" outlineLevel="4" x14ac:dyDescent="0.3">
      <c r="A123" s="78" t="s">
        <v>244</v>
      </c>
      <c r="B123" s="79" t="s">
        <v>18</v>
      </c>
      <c r="C123" s="79" t="s">
        <v>74</v>
      </c>
      <c r="D123" s="79" t="s">
        <v>43</v>
      </c>
      <c r="E123" s="79" t="s">
        <v>22</v>
      </c>
      <c r="F123" s="79" t="s">
        <v>20</v>
      </c>
      <c r="G123" s="80"/>
      <c r="H123" s="80"/>
      <c r="I123" s="80"/>
      <c r="J123" s="80"/>
      <c r="K123" s="80"/>
      <c r="L123" s="83">
        <v>0</v>
      </c>
      <c r="M123" s="83">
        <v>80000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83">
        <v>0</v>
      </c>
      <c r="Z123" s="83">
        <v>0</v>
      </c>
      <c r="AA123" s="83">
        <v>0</v>
      </c>
      <c r="AB123" s="83">
        <v>2800</v>
      </c>
      <c r="AC123" s="83">
        <v>2800</v>
      </c>
      <c r="AD123" s="83">
        <v>0</v>
      </c>
      <c r="AE123" s="83">
        <v>0</v>
      </c>
      <c r="AF123" s="83">
        <v>2800</v>
      </c>
      <c r="AG123" s="83">
        <v>0</v>
      </c>
      <c r="AH123" s="83">
        <v>0</v>
      </c>
      <c r="AI123" s="84">
        <v>3.5000000000000003E-2</v>
      </c>
      <c r="AJ123" s="83">
        <v>0</v>
      </c>
      <c r="AK123" s="84">
        <v>0</v>
      </c>
    </row>
    <row r="124" spans="1:37" outlineLevel="2" x14ac:dyDescent="0.3">
      <c r="A124" s="78" t="s">
        <v>297</v>
      </c>
      <c r="B124" s="79" t="s">
        <v>12</v>
      </c>
      <c r="C124" s="79" t="s">
        <v>75</v>
      </c>
      <c r="D124" s="79" t="s">
        <v>14</v>
      </c>
      <c r="E124" s="79" t="s">
        <v>12</v>
      </c>
      <c r="F124" s="79" t="s">
        <v>12</v>
      </c>
      <c r="G124" s="80"/>
      <c r="H124" s="80"/>
      <c r="I124" s="80"/>
      <c r="J124" s="80"/>
      <c r="K124" s="80"/>
      <c r="L124" s="81">
        <v>0</v>
      </c>
      <c r="M124" s="81">
        <v>527957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0</v>
      </c>
      <c r="AB124" s="81">
        <v>149340.54999999999</v>
      </c>
      <c r="AC124" s="81">
        <v>149340.54999999999</v>
      </c>
      <c r="AD124" s="81">
        <v>0</v>
      </c>
      <c r="AE124" s="81">
        <v>0</v>
      </c>
      <c r="AF124" s="81">
        <v>149340.54999999999</v>
      </c>
      <c r="AG124" s="81">
        <v>0</v>
      </c>
      <c r="AH124" s="81">
        <v>0</v>
      </c>
      <c r="AI124" s="82">
        <v>0.28286498711069274</v>
      </c>
      <c r="AJ124" s="81">
        <v>0</v>
      </c>
      <c r="AK124" s="82">
        <v>0</v>
      </c>
    </row>
    <row r="125" spans="1:37" outlineLevel="3" x14ac:dyDescent="0.3">
      <c r="A125" s="78" t="s">
        <v>298</v>
      </c>
      <c r="B125" s="79" t="s">
        <v>12</v>
      </c>
      <c r="C125" s="79" t="s">
        <v>76</v>
      </c>
      <c r="D125" s="79" t="s">
        <v>14</v>
      </c>
      <c r="E125" s="79" t="s">
        <v>12</v>
      </c>
      <c r="F125" s="79" t="s">
        <v>12</v>
      </c>
      <c r="G125" s="80"/>
      <c r="H125" s="80"/>
      <c r="I125" s="80"/>
      <c r="J125" s="80"/>
      <c r="K125" s="80"/>
      <c r="L125" s="81">
        <v>0</v>
      </c>
      <c r="M125" s="81">
        <v>170000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50355.05</v>
      </c>
      <c r="AC125" s="81">
        <v>50355.05</v>
      </c>
      <c r="AD125" s="81">
        <v>0</v>
      </c>
      <c r="AE125" s="81">
        <v>0</v>
      </c>
      <c r="AF125" s="81">
        <v>50355.05</v>
      </c>
      <c r="AG125" s="81">
        <v>0</v>
      </c>
      <c r="AH125" s="81">
        <v>0</v>
      </c>
      <c r="AI125" s="82">
        <v>0.29620617647058822</v>
      </c>
      <c r="AJ125" s="81">
        <v>0</v>
      </c>
      <c r="AK125" s="82">
        <v>0</v>
      </c>
    </row>
    <row r="126" spans="1:37" ht="39.6" outlineLevel="4" x14ac:dyDescent="0.3">
      <c r="A126" s="78" t="s">
        <v>299</v>
      </c>
      <c r="B126" s="79" t="s">
        <v>12</v>
      </c>
      <c r="C126" s="79" t="s">
        <v>76</v>
      </c>
      <c r="D126" s="79" t="s">
        <v>77</v>
      </c>
      <c r="E126" s="79" t="s">
        <v>12</v>
      </c>
      <c r="F126" s="79" t="s">
        <v>12</v>
      </c>
      <c r="G126" s="80"/>
      <c r="H126" s="80"/>
      <c r="I126" s="80"/>
      <c r="J126" s="80"/>
      <c r="K126" s="80"/>
      <c r="L126" s="81">
        <v>0</v>
      </c>
      <c r="M126" s="81">
        <v>170000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  <c r="AB126" s="81">
        <v>50355.05</v>
      </c>
      <c r="AC126" s="81">
        <v>50355.05</v>
      </c>
      <c r="AD126" s="81">
        <v>0</v>
      </c>
      <c r="AE126" s="81">
        <v>0</v>
      </c>
      <c r="AF126" s="81">
        <v>50355.05</v>
      </c>
      <c r="AG126" s="81">
        <v>0</v>
      </c>
      <c r="AH126" s="81">
        <v>0</v>
      </c>
      <c r="AI126" s="82">
        <v>0.29620617647058822</v>
      </c>
      <c r="AJ126" s="81">
        <v>0</v>
      </c>
      <c r="AK126" s="82">
        <v>0</v>
      </c>
    </row>
    <row r="127" spans="1:37" ht="39.6" outlineLevel="2" x14ac:dyDescent="0.3">
      <c r="A127" s="78" t="s">
        <v>300</v>
      </c>
      <c r="B127" s="79" t="s">
        <v>18</v>
      </c>
      <c r="C127" s="79" t="s">
        <v>76</v>
      </c>
      <c r="D127" s="79" t="s">
        <v>77</v>
      </c>
      <c r="E127" s="79" t="s">
        <v>78</v>
      </c>
      <c r="F127" s="79" t="s">
        <v>79</v>
      </c>
      <c r="G127" s="80"/>
      <c r="H127" s="80"/>
      <c r="I127" s="80"/>
      <c r="J127" s="80"/>
      <c r="K127" s="80"/>
      <c r="L127" s="83">
        <v>0</v>
      </c>
      <c r="M127" s="83">
        <v>170000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83">
        <v>0</v>
      </c>
      <c r="Z127" s="83">
        <v>0</v>
      </c>
      <c r="AA127" s="83">
        <v>0</v>
      </c>
      <c r="AB127" s="83">
        <v>50355.05</v>
      </c>
      <c r="AC127" s="83">
        <v>50355.05</v>
      </c>
      <c r="AD127" s="83">
        <v>0</v>
      </c>
      <c r="AE127" s="83">
        <v>0</v>
      </c>
      <c r="AF127" s="83">
        <v>50355.05</v>
      </c>
      <c r="AG127" s="83">
        <v>0</v>
      </c>
      <c r="AH127" s="83">
        <v>0</v>
      </c>
      <c r="AI127" s="84">
        <v>0.29620617647058822</v>
      </c>
      <c r="AJ127" s="83">
        <v>0</v>
      </c>
      <c r="AK127" s="84">
        <v>0</v>
      </c>
    </row>
    <row r="128" spans="1:37" ht="26.4" outlineLevel="3" x14ac:dyDescent="0.3">
      <c r="A128" s="78" t="s">
        <v>301</v>
      </c>
      <c r="B128" s="79" t="s">
        <v>12</v>
      </c>
      <c r="C128" s="79" t="s">
        <v>80</v>
      </c>
      <c r="D128" s="79" t="s">
        <v>14</v>
      </c>
      <c r="E128" s="79" t="s">
        <v>12</v>
      </c>
      <c r="F128" s="79" t="s">
        <v>12</v>
      </c>
      <c r="G128" s="80"/>
      <c r="H128" s="80"/>
      <c r="I128" s="80"/>
      <c r="J128" s="80"/>
      <c r="K128" s="80"/>
      <c r="L128" s="81">
        <v>0</v>
      </c>
      <c r="M128" s="81">
        <v>100000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24120</v>
      </c>
      <c r="AC128" s="81">
        <v>24120</v>
      </c>
      <c r="AD128" s="81">
        <v>0</v>
      </c>
      <c r="AE128" s="81">
        <v>0</v>
      </c>
      <c r="AF128" s="81">
        <v>24120</v>
      </c>
      <c r="AG128" s="81">
        <v>0</v>
      </c>
      <c r="AH128" s="81">
        <v>0</v>
      </c>
      <c r="AI128" s="82">
        <v>0.2412</v>
      </c>
      <c r="AJ128" s="81">
        <v>0</v>
      </c>
      <c r="AK128" s="82">
        <v>0</v>
      </c>
    </row>
    <row r="129" spans="1:37" ht="79.2" outlineLevel="4" x14ac:dyDescent="0.3">
      <c r="A129" s="78" t="s">
        <v>302</v>
      </c>
      <c r="B129" s="79" t="s">
        <v>12</v>
      </c>
      <c r="C129" s="79" t="s">
        <v>80</v>
      </c>
      <c r="D129" s="79" t="s">
        <v>81</v>
      </c>
      <c r="E129" s="79" t="s">
        <v>12</v>
      </c>
      <c r="F129" s="79" t="s">
        <v>12</v>
      </c>
      <c r="G129" s="80"/>
      <c r="H129" s="80"/>
      <c r="I129" s="80"/>
      <c r="J129" s="80"/>
      <c r="K129" s="80"/>
      <c r="L129" s="81">
        <v>0</v>
      </c>
      <c r="M129" s="81">
        <v>100000</v>
      </c>
      <c r="N129" s="81">
        <v>0</v>
      </c>
      <c r="O129" s="81">
        <v>0</v>
      </c>
      <c r="P129" s="81">
        <v>0</v>
      </c>
      <c r="Q129" s="81">
        <v>0</v>
      </c>
      <c r="R129" s="81">
        <v>0</v>
      </c>
      <c r="S129" s="81">
        <v>0</v>
      </c>
      <c r="T129" s="81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</v>
      </c>
      <c r="AB129" s="81">
        <v>24120</v>
      </c>
      <c r="AC129" s="81">
        <v>24120</v>
      </c>
      <c r="AD129" s="81">
        <v>0</v>
      </c>
      <c r="AE129" s="81">
        <v>0</v>
      </c>
      <c r="AF129" s="81">
        <v>24120</v>
      </c>
      <c r="AG129" s="81">
        <v>0</v>
      </c>
      <c r="AH129" s="81">
        <v>0</v>
      </c>
      <c r="AI129" s="82">
        <v>0.2412</v>
      </c>
      <c r="AJ129" s="81">
        <v>0</v>
      </c>
      <c r="AK129" s="82">
        <v>0</v>
      </c>
    </row>
    <row r="130" spans="1:37" ht="39.6" outlineLevel="4" x14ac:dyDescent="0.3">
      <c r="A130" s="78" t="s">
        <v>303</v>
      </c>
      <c r="B130" s="79" t="s">
        <v>18</v>
      </c>
      <c r="C130" s="79" t="s">
        <v>80</v>
      </c>
      <c r="D130" s="79" t="s">
        <v>81</v>
      </c>
      <c r="E130" s="79" t="s">
        <v>82</v>
      </c>
      <c r="F130" s="79" t="s">
        <v>83</v>
      </c>
      <c r="G130" s="80"/>
      <c r="H130" s="80"/>
      <c r="I130" s="80"/>
      <c r="J130" s="80"/>
      <c r="K130" s="80"/>
      <c r="L130" s="83">
        <v>0</v>
      </c>
      <c r="M130" s="83">
        <v>100000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3">
        <v>0</v>
      </c>
      <c r="X130" s="83">
        <v>0</v>
      </c>
      <c r="Y130" s="83">
        <v>0</v>
      </c>
      <c r="Z130" s="83">
        <v>0</v>
      </c>
      <c r="AA130" s="83">
        <v>0</v>
      </c>
      <c r="AB130" s="83">
        <v>24120</v>
      </c>
      <c r="AC130" s="83">
        <v>24120</v>
      </c>
      <c r="AD130" s="83">
        <v>0</v>
      </c>
      <c r="AE130" s="83">
        <v>0</v>
      </c>
      <c r="AF130" s="83">
        <v>24120</v>
      </c>
      <c r="AG130" s="83">
        <v>0</v>
      </c>
      <c r="AH130" s="83">
        <v>0</v>
      </c>
      <c r="AI130" s="84">
        <v>0.2412</v>
      </c>
      <c r="AJ130" s="83">
        <v>0</v>
      </c>
      <c r="AK130" s="84">
        <v>0</v>
      </c>
    </row>
    <row r="131" spans="1:37" ht="26.4" outlineLevel="1" x14ac:dyDescent="0.3">
      <c r="A131" s="78" t="s">
        <v>304</v>
      </c>
      <c r="B131" s="79" t="s">
        <v>12</v>
      </c>
      <c r="C131" s="79" t="s">
        <v>84</v>
      </c>
      <c r="D131" s="79" t="s">
        <v>14</v>
      </c>
      <c r="E131" s="79" t="s">
        <v>12</v>
      </c>
      <c r="F131" s="79" t="s">
        <v>12</v>
      </c>
      <c r="G131" s="80"/>
      <c r="H131" s="80"/>
      <c r="I131" s="80"/>
      <c r="J131" s="80"/>
      <c r="K131" s="80"/>
      <c r="L131" s="81">
        <v>0</v>
      </c>
      <c r="M131" s="81">
        <v>257957</v>
      </c>
      <c r="N131" s="81">
        <v>0</v>
      </c>
      <c r="O131" s="81">
        <v>0</v>
      </c>
      <c r="P131" s="81">
        <v>0</v>
      </c>
      <c r="Q131" s="81">
        <v>0</v>
      </c>
      <c r="R131" s="81">
        <v>0</v>
      </c>
      <c r="S131" s="81">
        <v>0</v>
      </c>
      <c r="T131" s="81">
        <v>0</v>
      </c>
      <c r="U131" s="81">
        <v>0</v>
      </c>
      <c r="V131" s="81">
        <v>0</v>
      </c>
      <c r="W131" s="81">
        <v>0</v>
      </c>
      <c r="X131" s="81">
        <v>0</v>
      </c>
      <c r="Y131" s="81">
        <v>0</v>
      </c>
      <c r="Z131" s="81">
        <v>0</v>
      </c>
      <c r="AA131" s="81">
        <v>0</v>
      </c>
      <c r="AB131" s="81">
        <v>74865.5</v>
      </c>
      <c r="AC131" s="81">
        <v>74865.5</v>
      </c>
      <c r="AD131" s="81">
        <v>0</v>
      </c>
      <c r="AE131" s="81">
        <v>0</v>
      </c>
      <c r="AF131" s="81">
        <v>74865.5</v>
      </c>
      <c r="AG131" s="81">
        <v>0</v>
      </c>
      <c r="AH131" s="81">
        <v>0</v>
      </c>
      <c r="AI131" s="82">
        <v>0.29022472737704347</v>
      </c>
      <c r="AJ131" s="81">
        <v>0</v>
      </c>
      <c r="AK131" s="82">
        <v>0</v>
      </c>
    </row>
    <row r="132" spans="1:37" ht="26.4" outlineLevel="2" x14ac:dyDescent="0.3">
      <c r="A132" s="78" t="s">
        <v>305</v>
      </c>
      <c r="B132" s="79" t="s">
        <v>12</v>
      </c>
      <c r="C132" s="79" t="s">
        <v>84</v>
      </c>
      <c r="D132" s="79" t="s">
        <v>85</v>
      </c>
      <c r="E132" s="79" t="s">
        <v>12</v>
      </c>
      <c r="F132" s="79" t="s">
        <v>12</v>
      </c>
      <c r="G132" s="80"/>
      <c r="H132" s="80"/>
      <c r="I132" s="80"/>
      <c r="J132" s="80"/>
      <c r="K132" s="80"/>
      <c r="L132" s="81">
        <v>0</v>
      </c>
      <c r="M132" s="81">
        <v>257957</v>
      </c>
      <c r="N132" s="81">
        <v>0</v>
      </c>
      <c r="O132" s="81">
        <v>0</v>
      </c>
      <c r="P132" s="81">
        <v>0</v>
      </c>
      <c r="Q132" s="81">
        <v>0</v>
      </c>
      <c r="R132" s="81">
        <v>0</v>
      </c>
      <c r="S132" s="81">
        <v>0</v>
      </c>
      <c r="T132" s="81">
        <v>0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Z132" s="81">
        <v>0</v>
      </c>
      <c r="AA132" s="81">
        <v>0</v>
      </c>
      <c r="AB132" s="81">
        <v>74865.5</v>
      </c>
      <c r="AC132" s="81">
        <v>74865.5</v>
      </c>
      <c r="AD132" s="81">
        <v>0</v>
      </c>
      <c r="AE132" s="81">
        <v>0</v>
      </c>
      <c r="AF132" s="81">
        <v>74865.5</v>
      </c>
      <c r="AG132" s="81">
        <v>0</v>
      </c>
      <c r="AH132" s="81">
        <v>0</v>
      </c>
      <c r="AI132" s="82">
        <v>0.29022472737704347</v>
      </c>
      <c r="AJ132" s="81">
        <v>0</v>
      </c>
      <c r="AK132" s="82">
        <v>0</v>
      </c>
    </row>
    <row r="133" spans="1:37" ht="26.4" outlineLevel="3" x14ac:dyDescent="0.3">
      <c r="A133" s="78" t="s">
        <v>306</v>
      </c>
      <c r="B133" s="79" t="s">
        <v>18</v>
      </c>
      <c r="C133" s="79" t="s">
        <v>84</v>
      </c>
      <c r="D133" s="79" t="s">
        <v>85</v>
      </c>
      <c r="E133" s="79" t="s">
        <v>86</v>
      </c>
      <c r="F133" s="79" t="s">
        <v>87</v>
      </c>
      <c r="G133" s="80"/>
      <c r="H133" s="80"/>
      <c r="I133" s="80"/>
      <c r="J133" s="80"/>
      <c r="K133" s="80"/>
      <c r="L133" s="83">
        <v>0</v>
      </c>
      <c r="M133" s="83">
        <v>50000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83">
        <v>0</v>
      </c>
      <c r="Z133" s="83">
        <v>0</v>
      </c>
      <c r="AA133" s="83">
        <v>0</v>
      </c>
      <c r="AB133" s="83">
        <v>1000</v>
      </c>
      <c r="AC133" s="83">
        <v>1000</v>
      </c>
      <c r="AD133" s="83">
        <v>0</v>
      </c>
      <c r="AE133" s="83">
        <v>0</v>
      </c>
      <c r="AF133" s="83">
        <v>1000</v>
      </c>
      <c r="AG133" s="83">
        <v>0</v>
      </c>
      <c r="AH133" s="83">
        <v>0</v>
      </c>
      <c r="AI133" s="84">
        <v>0.02</v>
      </c>
      <c r="AJ133" s="83">
        <v>0</v>
      </c>
      <c r="AK133" s="84">
        <v>0</v>
      </c>
    </row>
    <row r="134" spans="1:37" ht="52.8" outlineLevel="4" x14ac:dyDescent="0.3">
      <c r="A134" s="78" t="s">
        <v>307</v>
      </c>
      <c r="B134" s="79" t="s">
        <v>18</v>
      </c>
      <c r="C134" s="79" t="s">
        <v>84</v>
      </c>
      <c r="D134" s="79" t="s">
        <v>85</v>
      </c>
      <c r="E134" s="79" t="s">
        <v>88</v>
      </c>
      <c r="F134" s="79" t="s">
        <v>21</v>
      </c>
      <c r="G134" s="80"/>
      <c r="H134" s="80"/>
      <c r="I134" s="80"/>
      <c r="J134" s="80"/>
      <c r="K134" s="80"/>
      <c r="L134" s="83">
        <v>0</v>
      </c>
      <c r="M134" s="83">
        <v>207957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0</v>
      </c>
      <c r="V134" s="83">
        <v>0</v>
      </c>
      <c r="W134" s="83">
        <v>0</v>
      </c>
      <c r="X134" s="83">
        <v>0</v>
      </c>
      <c r="Y134" s="83">
        <v>0</v>
      </c>
      <c r="Z134" s="83">
        <v>0</v>
      </c>
      <c r="AA134" s="83">
        <v>0</v>
      </c>
      <c r="AB134" s="83">
        <v>73865.5</v>
      </c>
      <c r="AC134" s="83">
        <v>73865.5</v>
      </c>
      <c r="AD134" s="83">
        <v>0</v>
      </c>
      <c r="AE134" s="83">
        <v>0</v>
      </c>
      <c r="AF134" s="83">
        <v>73865.5</v>
      </c>
      <c r="AG134" s="83">
        <v>0</v>
      </c>
      <c r="AH134" s="83">
        <v>0</v>
      </c>
      <c r="AI134" s="84">
        <v>0.35519602610154982</v>
      </c>
      <c r="AJ134" s="83">
        <v>0</v>
      </c>
      <c r="AK134" s="84">
        <v>0</v>
      </c>
    </row>
    <row r="135" spans="1:37" outlineLevel="1" x14ac:dyDescent="0.3">
      <c r="A135" s="78" t="s">
        <v>308</v>
      </c>
      <c r="B135" s="79" t="s">
        <v>12</v>
      </c>
      <c r="C135" s="79" t="s">
        <v>89</v>
      </c>
      <c r="D135" s="79" t="s">
        <v>14</v>
      </c>
      <c r="E135" s="79" t="s">
        <v>12</v>
      </c>
      <c r="F135" s="79" t="s">
        <v>12</v>
      </c>
      <c r="G135" s="80"/>
      <c r="H135" s="80"/>
      <c r="I135" s="80"/>
      <c r="J135" s="80"/>
      <c r="K135" s="80"/>
      <c r="L135" s="81">
        <v>0</v>
      </c>
      <c r="M135" s="81">
        <v>5541330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3381189.15</v>
      </c>
      <c r="AC135" s="81">
        <v>3381189.15</v>
      </c>
      <c r="AD135" s="81">
        <v>0</v>
      </c>
      <c r="AE135" s="81">
        <v>0</v>
      </c>
      <c r="AF135" s="81">
        <v>3381189.15</v>
      </c>
      <c r="AG135" s="81">
        <v>0</v>
      </c>
      <c r="AH135" s="81">
        <v>0</v>
      </c>
      <c r="AI135" s="82">
        <v>0.61017646485591004</v>
      </c>
      <c r="AJ135" s="81">
        <v>0</v>
      </c>
      <c r="AK135" s="82">
        <v>0</v>
      </c>
    </row>
    <row r="136" spans="1:37" outlineLevel="2" x14ac:dyDescent="0.3">
      <c r="A136" s="78" t="s">
        <v>309</v>
      </c>
      <c r="B136" s="79" t="s">
        <v>12</v>
      </c>
      <c r="C136" s="79" t="s">
        <v>90</v>
      </c>
      <c r="D136" s="79" t="s">
        <v>14</v>
      </c>
      <c r="E136" s="79" t="s">
        <v>12</v>
      </c>
      <c r="F136" s="79" t="s">
        <v>12</v>
      </c>
      <c r="G136" s="80"/>
      <c r="H136" s="80"/>
      <c r="I136" s="80"/>
      <c r="J136" s="80"/>
      <c r="K136" s="80"/>
      <c r="L136" s="81">
        <v>0</v>
      </c>
      <c r="M136" s="81">
        <v>5541330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>
        <v>0</v>
      </c>
      <c r="U136" s="81">
        <v>0</v>
      </c>
      <c r="V136" s="81">
        <v>0</v>
      </c>
      <c r="W136" s="81">
        <v>0</v>
      </c>
      <c r="X136" s="81">
        <v>0</v>
      </c>
      <c r="Y136" s="81">
        <v>0</v>
      </c>
      <c r="Z136" s="81">
        <v>0</v>
      </c>
      <c r="AA136" s="81">
        <v>0</v>
      </c>
      <c r="AB136" s="81">
        <v>3381189.15</v>
      </c>
      <c r="AC136" s="81">
        <v>3381189.15</v>
      </c>
      <c r="AD136" s="81">
        <v>0</v>
      </c>
      <c r="AE136" s="81">
        <v>0</v>
      </c>
      <c r="AF136" s="81">
        <v>3381189.15</v>
      </c>
      <c r="AG136" s="81">
        <v>0</v>
      </c>
      <c r="AH136" s="81">
        <v>0</v>
      </c>
      <c r="AI136" s="82">
        <v>0.61017646485591004</v>
      </c>
      <c r="AJ136" s="81">
        <v>0</v>
      </c>
      <c r="AK136" s="82">
        <v>0</v>
      </c>
    </row>
    <row r="137" spans="1:37" ht="26.4" outlineLevel="3" x14ac:dyDescent="0.3">
      <c r="A137" s="78" t="s">
        <v>310</v>
      </c>
      <c r="B137" s="79" t="s">
        <v>12</v>
      </c>
      <c r="C137" s="79" t="s">
        <v>90</v>
      </c>
      <c r="D137" s="79" t="s">
        <v>91</v>
      </c>
      <c r="E137" s="79" t="s">
        <v>12</v>
      </c>
      <c r="F137" s="79" t="s">
        <v>12</v>
      </c>
      <c r="G137" s="80"/>
      <c r="H137" s="80"/>
      <c r="I137" s="80"/>
      <c r="J137" s="80"/>
      <c r="K137" s="80"/>
      <c r="L137" s="81">
        <v>0</v>
      </c>
      <c r="M137" s="81">
        <v>5541330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3381189.15</v>
      </c>
      <c r="AC137" s="81">
        <v>3381189.15</v>
      </c>
      <c r="AD137" s="81">
        <v>0</v>
      </c>
      <c r="AE137" s="81">
        <v>0</v>
      </c>
      <c r="AF137" s="81">
        <v>3381189.15</v>
      </c>
      <c r="AG137" s="81">
        <v>0</v>
      </c>
      <c r="AH137" s="81">
        <v>0</v>
      </c>
      <c r="AI137" s="82">
        <v>0.61017646485591004</v>
      </c>
      <c r="AJ137" s="81">
        <v>0</v>
      </c>
      <c r="AK137" s="82">
        <v>0</v>
      </c>
    </row>
    <row r="138" spans="1:37" ht="39.6" outlineLevel="4" x14ac:dyDescent="0.3">
      <c r="A138" s="78" t="s">
        <v>287</v>
      </c>
      <c r="B138" s="79" t="s">
        <v>18</v>
      </c>
      <c r="C138" s="79" t="s">
        <v>90</v>
      </c>
      <c r="D138" s="79" t="s">
        <v>91</v>
      </c>
      <c r="E138" s="79" t="s">
        <v>92</v>
      </c>
      <c r="F138" s="79" t="s">
        <v>93</v>
      </c>
      <c r="G138" s="80"/>
      <c r="H138" s="80"/>
      <c r="I138" s="80"/>
      <c r="J138" s="80"/>
      <c r="K138" s="80"/>
      <c r="L138" s="83">
        <v>0</v>
      </c>
      <c r="M138" s="83">
        <v>5541330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0</v>
      </c>
      <c r="W138" s="83">
        <v>0</v>
      </c>
      <c r="X138" s="83">
        <v>0</v>
      </c>
      <c r="Y138" s="83">
        <v>0</v>
      </c>
      <c r="Z138" s="83">
        <v>0</v>
      </c>
      <c r="AA138" s="83">
        <v>0</v>
      </c>
      <c r="AB138" s="83">
        <v>3381189.15</v>
      </c>
      <c r="AC138" s="83">
        <v>3381189.15</v>
      </c>
      <c r="AD138" s="83">
        <v>0</v>
      </c>
      <c r="AE138" s="83">
        <v>0</v>
      </c>
      <c r="AF138" s="83">
        <v>3381189.15</v>
      </c>
      <c r="AG138" s="83">
        <v>0</v>
      </c>
      <c r="AH138" s="83">
        <v>0</v>
      </c>
      <c r="AI138" s="84">
        <v>0.61017646485591004</v>
      </c>
      <c r="AJ138" s="83">
        <v>0</v>
      </c>
      <c r="AK138" s="84">
        <v>0</v>
      </c>
    </row>
    <row r="139" spans="1:37" ht="26.4" outlineLevel="2" x14ac:dyDescent="0.3">
      <c r="A139" s="78" t="s">
        <v>311</v>
      </c>
      <c r="B139" s="79" t="s">
        <v>12</v>
      </c>
      <c r="C139" s="79" t="s">
        <v>94</v>
      </c>
      <c r="D139" s="79" t="s">
        <v>14</v>
      </c>
      <c r="E139" s="79" t="s">
        <v>12</v>
      </c>
      <c r="F139" s="79" t="s">
        <v>12</v>
      </c>
      <c r="G139" s="80"/>
      <c r="H139" s="80"/>
      <c r="I139" s="80"/>
      <c r="J139" s="80"/>
      <c r="K139" s="80"/>
      <c r="L139" s="81">
        <v>0</v>
      </c>
      <c r="M139" s="81">
        <v>1084933.8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0</v>
      </c>
      <c r="X139" s="81">
        <v>0</v>
      </c>
      <c r="Y139" s="81">
        <v>0</v>
      </c>
      <c r="Z139" s="81">
        <v>0</v>
      </c>
      <c r="AA139" s="81">
        <v>0</v>
      </c>
      <c r="AB139" s="81">
        <v>475594.88</v>
      </c>
      <c r="AC139" s="81">
        <v>475594.88</v>
      </c>
      <c r="AD139" s="81">
        <v>0</v>
      </c>
      <c r="AE139" s="81">
        <v>0</v>
      </c>
      <c r="AF139" s="81">
        <v>475594.88</v>
      </c>
      <c r="AG139" s="81">
        <v>0</v>
      </c>
      <c r="AH139" s="81">
        <v>0</v>
      </c>
      <c r="AI139" s="82">
        <v>0.43836304113670344</v>
      </c>
      <c r="AJ139" s="81">
        <v>0</v>
      </c>
      <c r="AK139" s="82">
        <v>0</v>
      </c>
    </row>
    <row r="140" spans="1:37" outlineLevel="3" x14ac:dyDescent="0.3">
      <c r="A140" s="78" t="s">
        <v>312</v>
      </c>
      <c r="B140" s="79" t="s">
        <v>12</v>
      </c>
      <c r="C140" s="79" t="s">
        <v>228</v>
      </c>
      <c r="D140" s="79" t="s">
        <v>14</v>
      </c>
      <c r="E140" s="79" t="s">
        <v>12</v>
      </c>
      <c r="F140" s="79" t="s">
        <v>12</v>
      </c>
      <c r="G140" s="80"/>
      <c r="H140" s="80"/>
      <c r="I140" s="80"/>
      <c r="J140" s="80"/>
      <c r="K140" s="80"/>
      <c r="L140" s="81">
        <v>0</v>
      </c>
      <c r="M140" s="81">
        <v>82316.800000000003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82316.800000000003</v>
      </c>
      <c r="AC140" s="81">
        <v>82316.800000000003</v>
      </c>
      <c r="AD140" s="81">
        <v>0</v>
      </c>
      <c r="AE140" s="81">
        <v>0</v>
      </c>
      <c r="AF140" s="81">
        <v>82316.800000000003</v>
      </c>
      <c r="AG140" s="81">
        <v>0</v>
      </c>
      <c r="AH140" s="81">
        <v>0</v>
      </c>
      <c r="AI140" s="82">
        <v>1</v>
      </c>
      <c r="AJ140" s="81">
        <v>0</v>
      </c>
      <c r="AK140" s="82">
        <v>0</v>
      </c>
    </row>
    <row r="141" spans="1:37" ht="66" outlineLevel="4" x14ac:dyDescent="0.3">
      <c r="A141" s="78" t="s">
        <v>313</v>
      </c>
      <c r="B141" s="79" t="s">
        <v>12</v>
      </c>
      <c r="C141" s="79" t="s">
        <v>228</v>
      </c>
      <c r="D141" s="79" t="s">
        <v>229</v>
      </c>
      <c r="E141" s="79" t="s">
        <v>12</v>
      </c>
      <c r="F141" s="79" t="s">
        <v>12</v>
      </c>
      <c r="G141" s="80"/>
      <c r="H141" s="80"/>
      <c r="I141" s="80"/>
      <c r="J141" s="80"/>
      <c r="K141" s="80"/>
      <c r="L141" s="81">
        <v>0</v>
      </c>
      <c r="M141" s="81">
        <v>82316.800000000003</v>
      </c>
      <c r="N141" s="81">
        <v>0</v>
      </c>
      <c r="O141" s="81">
        <v>0</v>
      </c>
      <c r="P141" s="81">
        <v>0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1">
        <v>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82316.800000000003</v>
      </c>
      <c r="AC141" s="81">
        <v>82316.800000000003</v>
      </c>
      <c r="AD141" s="81">
        <v>0</v>
      </c>
      <c r="AE141" s="81">
        <v>0</v>
      </c>
      <c r="AF141" s="81">
        <v>82316.800000000003</v>
      </c>
      <c r="AG141" s="81">
        <v>0</v>
      </c>
      <c r="AH141" s="81">
        <v>0</v>
      </c>
      <c r="AI141" s="82">
        <v>1</v>
      </c>
      <c r="AJ141" s="81">
        <v>0</v>
      </c>
      <c r="AK141" s="82">
        <v>0</v>
      </c>
    </row>
    <row r="142" spans="1:37" ht="39.6" outlineLevel="1" x14ac:dyDescent="0.3">
      <c r="A142" s="78" t="s">
        <v>303</v>
      </c>
      <c r="B142" s="79" t="s">
        <v>18</v>
      </c>
      <c r="C142" s="79" t="s">
        <v>228</v>
      </c>
      <c r="D142" s="79" t="s">
        <v>229</v>
      </c>
      <c r="E142" s="79" t="s">
        <v>82</v>
      </c>
      <c r="F142" s="79" t="s">
        <v>83</v>
      </c>
      <c r="G142" s="80"/>
      <c r="H142" s="80"/>
      <c r="I142" s="80"/>
      <c r="J142" s="80"/>
      <c r="K142" s="80"/>
      <c r="L142" s="83">
        <v>0</v>
      </c>
      <c r="M142" s="83">
        <v>82316.800000000003</v>
      </c>
      <c r="N142" s="83">
        <v>0</v>
      </c>
      <c r="O142" s="83">
        <v>0</v>
      </c>
      <c r="P142" s="83">
        <v>0</v>
      </c>
      <c r="Q142" s="83">
        <v>0</v>
      </c>
      <c r="R142" s="83">
        <v>0</v>
      </c>
      <c r="S142" s="83">
        <v>0</v>
      </c>
      <c r="T142" s="83">
        <v>0</v>
      </c>
      <c r="U142" s="83">
        <v>0</v>
      </c>
      <c r="V142" s="83">
        <v>0</v>
      </c>
      <c r="W142" s="83">
        <v>0</v>
      </c>
      <c r="X142" s="83">
        <v>0</v>
      </c>
      <c r="Y142" s="83">
        <v>0</v>
      </c>
      <c r="Z142" s="83">
        <v>0</v>
      </c>
      <c r="AA142" s="83">
        <v>0</v>
      </c>
      <c r="AB142" s="83">
        <v>82316.800000000003</v>
      </c>
      <c r="AC142" s="83">
        <v>82316.800000000003</v>
      </c>
      <c r="AD142" s="83">
        <v>0</v>
      </c>
      <c r="AE142" s="83">
        <v>0</v>
      </c>
      <c r="AF142" s="83">
        <v>82316.800000000003</v>
      </c>
      <c r="AG142" s="83">
        <v>0</v>
      </c>
      <c r="AH142" s="83">
        <v>0</v>
      </c>
      <c r="AI142" s="84">
        <v>1</v>
      </c>
      <c r="AJ142" s="83">
        <v>0</v>
      </c>
      <c r="AK142" s="84">
        <v>0</v>
      </c>
    </row>
    <row r="143" spans="1:37" ht="26.4" outlineLevel="2" x14ac:dyDescent="0.3">
      <c r="A143" s="78" t="s">
        <v>314</v>
      </c>
      <c r="B143" s="79" t="s">
        <v>12</v>
      </c>
      <c r="C143" s="79" t="s">
        <v>95</v>
      </c>
      <c r="D143" s="79" t="s">
        <v>14</v>
      </c>
      <c r="E143" s="79" t="s">
        <v>12</v>
      </c>
      <c r="F143" s="79" t="s">
        <v>12</v>
      </c>
      <c r="G143" s="80"/>
      <c r="H143" s="80"/>
      <c r="I143" s="80"/>
      <c r="J143" s="80"/>
      <c r="K143" s="80"/>
      <c r="L143" s="81">
        <v>0</v>
      </c>
      <c r="M143" s="81">
        <v>1002617</v>
      </c>
      <c r="N143" s="81">
        <v>0</v>
      </c>
      <c r="O143" s="81">
        <v>0</v>
      </c>
      <c r="P143" s="81">
        <v>0</v>
      </c>
      <c r="Q143" s="81">
        <v>0</v>
      </c>
      <c r="R143" s="81">
        <v>0</v>
      </c>
      <c r="S143" s="81">
        <v>0</v>
      </c>
      <c r="T143" s="81">
        <v>0</v>
      </c>
      <c r="U143" s="81">
        <v>0</v>
      </c>
      <c r="V143" s="81">
        <v>0</v>
      </c>
      <c r="W143" s="81">
        <v>0</v>
      </c>
      <c r="X143" s="81">
        <v>0</v>
      </c>
      <c r="Y143" s="81">
        <v>0</v>
      </c>
      <c r="Z143" s="81">
        <v>0</v>
      </c>
      <c r="AA143" s="81">
        <v>0</v>
      </c>
      <c r="AB143" s="81">
        <v>393278.08</v>
      </c>
      <c r="AC143" s="81">
        <v>393278.08</v>
      </c>
      <c r="AD143" s="81">
        <v>0</v>
      </c>
      <c r="AE143" s="81">
        <v>0</v>
      </c>
      <c r="AF143" s="81">
        <v>393278.08</v>
      </c>
      <c r="AG143" s="81">
        <v>0</v>
      </c>
      <c r="AH143" s="81">
        <v>0</v>
      </c>
      <c r="AI143" s="82">
        <v>0.39225155767356829</v>
      </c>
      <c r="AJ143" s="81">
        <v>0</v>
      </c>
      <c r="AK143" s="82">
        <v>0</v>
      </c>
    </row>
    <row r="144" spans="1:37" ht="26.4" outlineLevel="3" x14ac:dyDescent="0.3">
      <c r="A144" s="78" t="s">
        <v>315</v>
      </c>
      <c r="B144" s="79" t="s">
        <v>12</v>
      </c>
      <c r="C144" s="79" t="s">
        <v>95</v>
      </c>
      <c r="D144" s="79" t="s">
        <v>96</v>
      </c>
      <c r="E144" s="79" t="s">
        <v>12</v>
      </c>
      <c r="F144" s="79" t="s">
        <v>12</v>
      </c>
      <c r="G144" s="80"/>
      <c r="H144" s="80"/>
      <c r="I144" s="80"/>
      <c r="J144" s="80"/>
      <c r="K144" s="80"/>
      <c r="L144" s="81">
        <v>0</v>
      </c>
      <c r="M144" s="81">
        <v>1002617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393278.08</v>
      </c>
      <c r="AC144" s="81">
        <v>393278.08</v>
      </c>
      <c r="AD144" s="81">
        <v>0</v>
      </c>
      <c r="AE144" s="81">
        <v>0</v>
      </c>
      <c r="AF144" s="81">
        <v>393278.08</v>
      </c>
      <c r="AG144" s="81">
        <v>0</v>
      </c>
      <c r="AH144" s="81">
        <v>0</v>
      </c>
      <c r="AI144" s="82">
        <v>0.39225155767356829</v>
      </c>
      <c r="AJ144" s="81">
        <v>0</v>
      </c>
      <c r="AK144" s="82">
        <v>0</v>
      </c>
    </row>
    <row r="145" spans="1:37" ht="39.6" outlineLevel="4" x14ac:dyDescent="0.3">
      <c r="A145" s="78" t="s">
        <v>287</v>
      </c>
      <c r="B145" s="79" t="s">
        <v>18</v>
      </c>
      <c r="C145" s="79" t="s">
        <v>95</v>
      </c>
      <c r="D145" s="79" t="s">
        <v>96</v>
      </c>
      <c r="E145" s="79" t="s">
        <v>92</v>
      </c>
      <c r="F145" s="79" t="s">
        <v>93</v>
      </c>
      <c r="G145" s="80"/>
      <c r="H145" s="80"/>
      <c r="I145" s="80"/>
      <c r="J145" s="80"/>
      <c r="K145" s="80"/>
      <c r="L145" s="83">
        <v>0</v>
      </c>
      <c r="M145" s="83">
        <v>1002617</v>
      </c>
      <c r="N145" s="83">
        <v>0</v>
      </c>
      <c r="O145" s="83">
        <v>0</v>
      </c>
      <c r="P145" s="83">
        <v>0</v>
      </c>
      <c r="Q145" s="83">
        <v>0</v>
      </c>
      <c r="R145" s="83">
        <v>0</v>
      </c>
      <c r="S145" s="83">
        <v>0</v>
      </c>
      <c r="T145" s="83">
        <v>0</v>
      </c>
      <c r="U145" s="83">
        <v>0</v>
      </c>
      <c r="V145" s="83">
        <v>0</v>
      </c>
      <c r="W145" s="83">
        <v>0</v>
      </c>
      <c r="X145" s="83">
        <v>0</v>
      </c>
      <c r="Y145" s="83">
        <v>0</v>
      </c>
      <c r="Z145" s="83">
        <v>0</v>
      </c>
      <c r="AA145" s="83">
        <v>0</v>
      </c>
      <c r="AB145" s="83">
        <v>393278.08</v>
      </c>
      <c r="AC145" s="83">
        <v>393278.08</v>
      </c>
      <c r="AD145" s="83">
        <v>0</v>
      </c>
      <c r="AE145" s="83">
        <v>0</v>
      </c>
      <c r="AF145" s="83">
        <v>393278.08</v>
      </c>
      <c r="AG145" s="83">
        <v>0</v>
      </c>
      <c r="AH145" s="83">
        <v>0</v>
      </c>
      <c r="AI145" s="84">
        <v>0.39225155767356829</v>
      </c>
      <c r="AJ145" s="83">
        <v>0</v>
      </c>
      <c r="AK145" s="84">
        <v>0</v>
      </c>
    </row>
    <row r="146" spans="1:37" ht="39.6" x14ac:dyDescent="0.3">
      <c r="A146" s="78" t="s">
        <v>316</v>
      </c>
      <c r="B146" s="79" t="s">
        <v>12</v>
      </c>
      <c r="C146" s="79" t="s">
        <v>97</v>
      </c>
      <c r="D146" s="79" t="s">
        <v>14</v>
      </c>
      <c r="E146" s="79" t="s">
        <v>12</v>
      </c>
      <c r="F146" s="79" t="s">
        <v>12</v>
      </c>
      <c r="G146" s="80"/>
      <c r="H146" s="80"/>
      <c r="I146" s="80"/>
      <c r="J146" s="80"/>
      <c r="K146" s="80"/>
      <c r="L146" s="81">
        <v>0</v>
      </c>
      <c r="M146" s="81">
        <v>100000</v>
      </c>
      <c r="N146" s="81">
        <v>0</v>
      </c>
      <c r="O146" s="81">
        <v>0</v>
      </c>
      <c r="P146" s="81">
        <v>0</v>
      </c>
      <c r="Q146" s="81">
        <v>0</v>
      </c>
      <c r="R146" s="81">
        <v>0</v>
      </c>
      <c r="S146" s="81">
        <v>0</v>
      </c>
      <c r="T146" s="81">
        <v>0</v>
      </c>
      <c r="U146" s="81">
        <v>0</v>
      </c>
      <c r="V146" s="81">
        <v>0</v>
      </c>
      <c r="W146" s="81">
        <v>0</v>
      </c>
      <c r="X146" s="81">
        <v>0</v>
      </c>
      <c r="Y146" s="81">
        <v>0</v>
      </c>
      <c r="Z146" s="81">
        <v>0</v>
      </c>
      <c r="AA146" s="81">
        <v>0</v>
      </c>
      <c r="AB146" s="81">
        <v>0</v>
      </c>
      <c r="AC146" s="81">
        <v>0</v>
      </c>
      <c r="AD146" s="81">
        <v>0</v>
      </c>
      <c r="AE146" s="81">
        <v>0</v>
      </c>
      <c r="AF146" s="81">
        <v>0</v>
      </c>
      <c r="AG146" s="81">
        <v>0</v>
      </c>
      <c r="AH146" s="81">
        <v>0</v>
      </c>
      <c r="AI146" s="82">
        <v>0</v>
      </c>
      <c r="AJ146" s="81">
        <v>0</v>
      </c>
      <c r="AK146" s="82">
        <v>0</v>
      </c>
    </row>
    <row r="147" spans="1:37" ht="26.4" outlineLevel="1" x14ac:dyDescent="0.3">
      <c r="A147" s="78" t="s">
        <v>317</v>
      </c>
      <c r="B147" s="79" t="s">
        <v>12</v>
      </c>
      <c r="C147" s="79" t="s">
        <v>98</v>
      </c>
      <c r="D147" s="79" t="s">
        <v>14</v>
      </c>
      <c r="E147" s="79" t="s">
        <v>12</v>
      </c>
      <c r="F147" s="79" t="s">
        <v>12</v>
      </c>
      <c r="G147" s="80"/>
      <c r="H147" s="80"/>
      <c r="I147" s="80"/>
      <c r="J147" s="80"/>
      <c r="K147" s="80"/>
      <c r="L147" s="81">
        <v>0</v>
      </c>
      <c r="M147" s="81">
        <v>100000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v>0</v>
      </c>
      <c r="W147" s="81">
        <v>0</v>
      </c>
      <c r="X147" s="81">
        <v>0</v>
      </c>
      <c r="Y147" s="81">
        <v>0</v>
      </c>
      <c r="Z147" s="81">
        <v>0</v>
      </c>
      <c r="AA147" s="81">
        <v>0</v>
      </c>
      <c r="AB147" s="81">
        <v>0</v>
      </c>
      <c r="AC147" s="81">
        <v>0</v>
      </c>
      <c r="AD147" s="81">
        <v>0</v>
      </c>
      <c r="AE147" s="81">
        <v>0</v>
      </c>
      <c r="AF147" s="81">
        <v>0</v>
      </c>
      <c r="AG147" s="81">
        <v>0</v>
      </c>
      <c r="AH147" s="81">
        <v>0</v>
      </c>
      <c r="AI147" s="82">
        <v>0</v>
      </c>
      <c r="AJ147" s="81">
        <v>0</v>
      </c>
      <c r="AK147" s="82">
        <v>0</v>
      </c>
    </row>
    <row r="148" spans="1:37" ht="26.4" outlineLevel="2" x14ac:dyDescent="0.3">
      <c r="A148" s="78" t="s">
        <v>318</v>
      </c>
      <c r="B148" s="79" t="s">
        <v>12</v>
      </c>
      <c r="C148" s="79" t="s">
        <v>98</v>
      </c>
      <c r="D148" s="79" t="s">
        <v>99</v>
      </c>
      <c r="E148" s="79" t="s">
        <v>12</v>
      </c>
      <c r="F148" s="79" t="s">
        <v>12</v>
      </c>
      <c r="G148" s="80"/>
      <c r="H148" s="80"/>
      <c r="I148" s="80"/>
      <c r="J148" s="80"/>
      <c r="K148" s="80"/>
      <c r="L148" s="81">
        <v>0</v>
      </c>
      <c r="M148" s="81">
        <v>100000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v>0</v>
      </c>
      <c r="W148" s="81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1">
        <v>0</v>
      </c>
      <c r="AD148" s="81">
        <v>0</v>
      </c>
      <c r="AE148" s="81">
        <v>0</v>
      </c>
      <c r="AF148" s="81">
        <v>0</v>
      </c>
      <c r="AG148" s="81">
        <v>0</v>
      </c>
      <c r="AH148" s="81">
        <v>0</v>
      </c>
      <c r="AI148" s="82">
        <v>0</v>
      </c>
      <c r="AJ148" s="81">
        <v>0</v>
      </c>
      <c r="AK148" s="82">
        <v>0</v>
      </c>
    </row>
    <row r="149" spans="1:37" ht="26.4" outlineLevel="3" x14ac:dyDescent="0.3">
      <c r="A149" s="78" t="s">
        <v>319</v>
      </c>
      <c r="B149" s="79" t="s">
        <v>18</v>
      </c>
      <c r="C149" s="79" t="s">
        <v>98</v>
      </c>
      <c r="D149" s="79" t="s">
        <v>99</v>
      </c>
      <c r="E149" s="79" t="s">
        <v>100</v>
      </c>
      <c r="F149" s="79" t="s">
        <v>101</v>
      </c>
      <c r="G149" s="80"/>
      <c r="H149" s="80"/>
      <c r="I149" s="80"/>
      <c r="J149" s="80"/>
      <c r="K149" s="80"/>
      <c r="L149" s="83">
        <v>0</v>
      </c>
      <c r="M149" s="83">
        <v>100000</v>
      </c>
      <c r="N149" s="83">
        <v>0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3">
        <v>0</v>
      </c>
      <c r="Z149" s="83">
        <v>0</v>
      </c>
      <c r="AA149" s="83">
        <v>0</v>
      </c>
      <c r="AB149" s="83">
        <v>0</v>
      </c>
      <c r="AC149" s="83">
        <v>0</v>
      </c>
      <c r="AD149" s="83">
        <v>0</v>
      </c>
      <c r="AE149" s="83">
        <v>0</v>
      </c>
      <c r="AF149" s="83">
        <v>0</v>
      </c>
      <c r="AG149" s="83">
        <v>0</v>
      </c>
      <c r="AH149" s="83">
        <v>0</v>
      </c>
      <c r="AI149" s="84">
        <v>0</v>
      </c>
      <c r="AJ149" s="83">
        <v>0</v>
      </c>
      <c r="AK149" s="84">
        <v>0</v>
      </c>
    </row>
    <row r="150" spans="1:37" ht="52.8" outlineLevel="4" x14ac:dyDescent="0.3">
      <c r="A150" s="78" t="s">
        <v>320</v>
      </c>
      <c r="B150" s="79" t="s">
        <v>12</v>
      </c>
      <c r="C150" s="79" t="s">
        <v>13</v>
      </c>
      <c r="D150" s="79" t="s">
        <v>14</v>
      </c>
      <c r="E150" s="79" t="s">
        <v>12</v>
      </c>
      <c r="F150" s="79" t="s">
        <v>12</v>
      </c>
      <c r="G150" s="80"/>
      <c r="H150" s="80"/>
      <c r="I150" s="80"/>
      <c r="J150" s="80"/>
      <c r="K150" s="80"/>
      <c r="L150" s="81">
        <v>0</v>
      </c>
      <c r="M150" s="81">
        <v>10537489.83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>
        <v>0</v>
      </c>
      <c r="U150" s="81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7674402.0700000003</v>
      </c>
      <c r="AC150" s="81">
        <v>2676202.0699999998</v>
      </c>
      <c r="AD150" s="81">
        <v>0</v>
      </c>
      <c r="AE150" s="81">
        <v>0</v>
      </c>
      <c r="AF150" s="81">
        <v>2676202.0699999998</v>
      </c>
      <c r="AG150" s="81">
        <v>4998200</v>
      </c>
      <c r="AH150" s="81">
        <v>0</v>
      </c>
      <c r="AI150" s="82">
        <v>0.2539695993234472</v>
      </c>
      <c r="AJ150" s="81">
        <v>0</v>
      </c>
      <c r="AK150" s="82">
        <v>0</v>
      </c>
    </row>
    <row r="151" spans="1:37" outlineLevel="4" x14ac:dyDescent="0.3">
      <c r="A151" s="78" t="s">
        <v>321</v>
      </c>
      <c r="B151" s="79" t="s">
        <v>12</v>
      </c>
      <c r="C151" s="79" t="s">
        <v>102</v>
      </c>
      <c r="D151" s="79" t="s">
        <v>14</v>
      </c>
      <c r="E151" s="79" t="s">
        <v>12</v>
      </c>
      <c r="F151" s="79" t="s">
        <v>12</v>
      </c>
      <c r="G151" s="80"/>
      <c r="H151" s="80"/>
      <c r="I151" s="80"/>
      <c r="J151" s="80"/>
      <c r="K151" s="80"/>
      <c r="L151" s="81">
        <v>0</v>
      </c>
      <c r="M151" s="81">
        <v>10537489.83</v>
      </c>
      <c r="N151" s="81">
        <v>0</v>
      </c>
      <c r="O151" s="81">
        <v>0</v>
      </c>
      <c r="P151" s="81">
        <v>0</v>
      </c>
      <c r="Q151" s="81">
        <v>0</v>
      </c>
      <c r="R151" s="81">
        <v>0</v>
      </c>
      <c r="S151" s="81">
        <v>0</v>
      </c>
      <c r="T151" s="81">
        <v>0</v>
      </c>
      <c r="U151" s="81">
        <v>0</v>
      </c>
      <c r="V151" s="81">
        <v>0</v>
      </c>
      <c r="W151" s="81">
        <v>0</v>
      </c>
      <c r="X151" s="81">
        <v>0</v>
      </c>
      <c r="Y151" s="81">
        <v>0</v>
      </c>
      <c r="Z151" s="81">
        <v>0</v>
      </c>
      <c r="AA151" s="81">
        <v>0</v>
      </c>
      <c r="AB151" s="81">
        <v>7674402.0700000003</v>
      </c>
      <c r="AC151" s="81">
        <v>2676202.0699999998</v>
      </c>
      <c r="AD151" s="81">
        <v>0</v>
      </c>
      <c r="AE151" s="81">
        <v>0</v>
      </c>
      <c r="AF151" s="81">
        <v>2676202.0699999998</v>
      </c>
      <c r="AG151" s="81">
        <v>4998200</v>
      </c>
      <c r="AH151" s="81">
        <v>0</v>
      </c>
      <c r="AI151" s="82">
        <v>0.2539695993234472</v>
      </c>
      <c r="AJ151" s="81">
        <v>0</v>
      </c>
      <c r="AK151" s="82">
        <v>0</v>
      </c>
    </row>
    <row r="152" spans="1:37" outlineLevel="4" x14ac:dyDescent="0.3">
      <c r="A152" s="78" t="s">
        <v>322</v>
      </c>
      <c r="B152" s="79" t="s">
        <v>12</v>
      </c>
      <c r="C152" s="79" t="s">
        <v>103</v>
      </c>
      <c r="D152" s="79" t="s">
        <v>14</v>
      </c>
      <c r="E152" s="79" t="s">
        <v>12</v>
      </c>
      <c r="F152" s="79" t="s">
        <v>12</v>
      </c>
      <c r="G152" s="80"/>
      <c r="H152" s="80"/>
      <c r="I152" s="80"/>
      <c r="J152" s="80"/>
      <c r="K152" s="80"/>
      <c r="L152" s="81">
        <v>0</v>
      </c>
      <c r="M152" s="81">
        <v>10537489.83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>
        <v>0</v>
      </c>
      <c r="U152" s="81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7674402.0700000003</v>
      </c>
      <c r="AC152" s="81">
        <v>2676202.0699999998</v>
      </c>
      <c r="AD152" s="81">
        <v>0</v>
      </c>
      <c r="AE152" s="81">
        <v>0</v>
      </c>
      <c r="AF152" s="81">
        <v>2676202.0699999998</v>
      </c>
      <c r="AG152" s="81">
        <v>4998200</v>
      </c>
      <c r="AH152" s="81">
        <v>0</v>
      </c>
      <c r="AI152" s="82">
        <v>0.2539695993234472</v>
      </c>
      <c r="AJ152" s="81">
        <v>0</v>
      </c>
      <c r="AK152" s="82">
        <v>0</v>
      </c>
    </row>
    <row r="153" spans="1:37" ht="39.6" outlineLevel="4" x14ac:dyDescent="0.3">
      <c r="A153" s="78" t="s">
        <v>323</v>
      </c>
      <c r="B153" s="79" t="s">
        <v>12</v>
      </c>
      <c r="C153" s="79" t="s">
        <v>103</v>
      </c>
      <c r="D153" s="79" t="s">
        <v>104</v>
      </c>
      <c r="E153" s="79" t="s">
        <v>12</v>
      </c>
      <c r="F153" s="79" t="s">
        <v>12</v>
      </c>
      <c r="G153" s="80"/>
      <c r="H153" s="80"/>
      <c r="I153" s="80"/>
      <c r="J153" s="80"/>
      <c r="K153" s="80"/>
      <c r="L153" s="81">
        <v>0</v>
      </c>
      <c r="M153" s="81">
        <v>4372144.4000000004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1917772.73</v>
      </c>
      <c r="AC153" s="81">
        <v>1917772.73</v>
      </c>
      <c r="AD153" s="81">
        <v>0</v>
      </c>
      <c r="AE153" s="81">
        <v>0</v>
      </c>
      <c r="AF153" s="81">
        <v>1917772.73</v>
      </c>
      <c r="AG153" s="81">
        <v>0</v>
      </c>
      <c r="AH153" s="81">
        <v>0</v>
      </c>
      <c r="AI153" s="82">
        <v>0.4386343529733373</v>
      </c>
      <c r="AJ153" s="81">
        <v>0</v>
      </c>
      <c r="AK153" s="82">
        <v>0</v>
      </c>
    </row>
    <row r="154" spans="1:37" outlineLevel="4" x14ac:dyDescent="0.3">
      <c r="A154" s="78" t="s">
        <v>248</v>
      </c>
      <c r="B154" s="79" t="s">
        <v>18</v>
      </c>
      <c r="C154" s="79" t="s">
        <v>103</v>
      </c>
      <c r="D154" s="79" t="s">
        <v>104</v>
      </c>
      <c r="E154" s="79" t="s">
        <v>105</v>
      </c>
      <c r="F154" s="79" t="s">
        <v>28</v>
      </c>
      <c r="G154" s="80"/>
      <c r="H154" s="80"/>
      <c r="I154" s="80"/>
      <c r="J154" s="80"/>
      <c r="K154" s="80"/>
      <c r="L154" s="83">
        <v>0</v>
      </c>
      <c r="M154" s="83">
        <v>2653141</v>
      </c>
      <c r="N154" s="83">
        <v>0</v>
      </c>
      <c r="O154" s="83">
        <v>0</v>
      </c>
      <c r="P154" s="83">
        <v>0</v>
      </c>
      <c r="Q154" s="83">
        <v>0</v>
      </c>
      <c r="R154" s="83">
        <v>0</v>
      </c>
      <c r="S154" s="83">
        <v>0</v>
      </c>
      <c r="T154" s="83">
        <v>0</v>
      </c>
      <c r="U154" s="83">
        <v>0</v>
      </c>
      <c r="V154" s="83">
        <v>0</v>
      </c>
      <c r="W154" s="83">
        <v>0</v>
      </c>
      <c r="X154" s="83">
        <v>0</v>
      </c>
      <c r="Y154" s="83">
        <v>0</v>
      </c>
      <c r="Z154" s="83">
        <v>0</v>
      </c>
      <c r="AA154" s="83">
        <v>0</v>
      </c>
      <c r="AB154" s="83">
        <v>1185863.9099999999</v>
      </c>
      <c r="AC154" s="83">
        <v>1185863.9099999999</v>
      </c>
      <c r="AD154" s="83">
        <v>0</v>
      </c>
      <c r="AE154" s="83">
        <v>0</v>
      </c>
      <c r="AF154" s="83">
        <v>1185863.9099999999</v>
      </c>
      <c r="AG154" s="83">
        <v>0</v>
      </c>
      <c r="AH154" s="83">
        <v>0</v>
      </c>
      <c r="AI154" s="84">
        <v>0.44696603384441308</v>
      </c>
      <c r="AJ154" s="83">
        <v>0</v>
      </c>
      <c r="AK154" s="84">
        <v>0</v>
      </c>
    </row>
    <row r="155" spans="1:37" outlineLevel="4" x14ac:dyDescent="0.3">
      <c r="A155" s="78" t="s">
        <v>249</v>
      </c>
      <c r="B155" s="79" t="s">
        <v>18</v>
      </c>
      <c r="C155" s="79" t="s">
        <v>103</v>
      </c>
      <c r="D155" s="79" t="s">
        <v>104</v>
      </c>
      <c r="E155" s="79" t="s">
        <v>106</v>
      </c>
      <c r="F155" s="79" t="s">
        <v>30</v>
      </c>
      <c r="G155" s="80"/>
      <c r="H155" s="80"/>
      <c r="I155" s="80"/>
      <c r="J155" s="80"/>
      <c r="K155" s="80"/>
      <c r="L155" s="83">
        <v>0</v>
      </c>
      <c r="M155" s="83">
        <v>1150</v>
      </c>
      <c r="N155" s="83">
        <v>0</v>
      </c>
      <c r="O155" s="83">
        <v>0</v>
      </c>
      <c r="P155" s="83"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v>0</v>
      </c>
      <c r="V155" s="83">
        <v>0</v>
      </c>
      <c r="W155" s="83">
        <v>0</v>
      </c>
      <c r="X155" s="83">
        <v>0</v>
      </c>
      <c r="Y155" s="83">
        <v>0</v>
      </c>
      <c r="Z155" s="83">
        <v>0</v>
      </c>
      <c r="AA155" s="83">
        <v>0</v>
      </c>
      <c r="AB155" s="83">
        <v>250</v>
      </c>
      <c r="AC155" s="83">
        <v>250</v>
      </c>
      <c r="AD155" s="83">
        <v>0</v>
      </c>
      <c r="AE155" s="83">
        <v>0</v>
      </c>
      <c r="AF155" s="83">
        <v>250</v>
      </c>
      <c r="AG155" s="83">
        <v>0</v>
      </c>
      <c r="AH155" s="83">
        <v>0</v>
      </c>
      <c r="AI155" s="84">
        <v>0.21739130434782608</v>
      </c>
      <c r="AJ155" s="83">
        <v>0</v>
      </c>
      <c r="AK155" s="84">
        <v>0</v>
      </c>
    </row>
    <row r="156" spans="1:37" ht="26.4" outlineLevel="4" x14ac:dyDescent="0.3">
      <c r="A156" s="78" t="s">
        <v>250</v>
      </c>
      <c r="B156" s="79" t="s">
        <v>18</v>
      </c>
      <c r="C156" s="79" t="s">
        <v>103</v>
      </c>
      <c r="D156" s="79" t="s">
        <v>104</v>
      </c>
      <c r="E156" s="79" t="s">
        <v>107</v>
      </c>
      <c r="F156" s="79" t="s">
        <v>32</v>
      </c>
      <c r="G156" s="80"/>
      <c r="H156" s="80"/>
      <c r="I156" s="80"/>
      <c r="J156" s="80"/>
      <c r="K156" s="80"/>
      <c r="L156" s="83">
        <v>0</v>
      </c>
      <c r="M156" s="83">
        <v>801249</v>
      </c>
      <c r="N156" s="83">
        <v>0</v>
      </c>
      <c r="O156" s="83">
        <v>0</v>
      </c>
      <c r="P156" s="83">
        <v>0</v>
      </c>
      <c r="Q156" s="83">
        <v>0</v>
      </c>
      <c r="R156" s="83">
        <v>0</v>
      </c>
      <c r="S156" s="83">
        <v>0</v>
      </c>
      <c r="T156" s="83">
        <v>0</v>
      </c>
      <c r="U156" s="83">
        <v>0</v>
      </c>
      <c r="V156" s="83">
        <v>0</v>
      </c>
      <c r="W156" s="83">
        <v>0</v>
      </c>
      <c r="X156" s="83">
        <v>0</v>
      </c>
      <c r="Y156" s="83">
        <v>0</v>
      </c>
      <c r="Z156" s="83">
        <v>0</v>
      </c>
      <c r="AA156" s="83">
        <v>0</v>
      </c>
      <c r="AB156" s="83">
        <v>318743.34999999998</v>
      </c>
      <c r="AC156" s="83">
        <v>318743.34999999998</v>
      </c>
      <c r="AD156" s="83">
        <v>0</v>
      </c>
      <c r="AE156" s="83">
        <v>0</v>
      </c>
      <c r="AF156" s="83">
        <v>318743.34999999998</v>
      </c>
      <c r="AG156" s="83">
        <v>0</v>
      </c>
      <c r="AH156" s="83">
        <v>0</v>
      </c>
      <c r="AI156" s="84">
        <v>0.39780810958890434</v>
      </c>
      <c r="AJ156" s="83">
        <v>0</v>
      </c>
      <c r="AK156" s="84">
        <v>0</v>
      </c>
    </row>
    <row r="157" spans="1:37" outlineLevel="4" x14ac:dyDescent="0.3">
      <c r="A157" s="78" t="s">
        <v>251</v>
      </c>
      <c r="B157" s="79" t="s">
        <v>18</v>
      </c>
      <c r="C157" s="79" t="s">
        <v>103</v>
      </c>
      <c r="D157" s="79" t="s">
        <v>104</v>
      </c>
      <c r="E157" s="79" t="s">
        <v>21</v>
      </c>
      <c r="F157" s="79" t="s">
        <v>33</v>
      </c>
      <c r="G157" s="80"/>
      <c r="H157" s="80"/>
      <c r="I157" s="80"/>
      <c r="J157" s="80"/>
      <c r="K157" s="80"/>
      <c r="L157" s="83">
        <v>0</v>
      </c>
      <c r="M157" s="83">
        <v>17496</v>
      </c>
      <c r="N157" s="83">
        <v>0</v>
      </c>
      <c r="O157" s="83">
        <v>0</v>
      </c>
      <c r="P157" s="83">
        <v>0</v>
      </c>
      <c r="Q157" s="83">
        <v>0</v>
      </c>
      <c r="R157" s="83">
        <v>0</v>
      </c>
      <c r="S157" s="83">
        <v>0</v>
      </c>
      <c r="T157" s="83">
        <v>0</v>
      </c>
      <c r="U157" s="83">
        <v>0</v>
      </c>
      <c r="V157" s="83">
        <v>0</v>
      </c>
      <c r="W157" s="83">
        <v>0</v>
      </c>
      <c r="X157" s="83">
        <v>0</v>
      </c>
      <c r="Y157" s="83">
        <v>0</v>
      </c>
      <c r="Z157" s="83">
        <v>0</v>
      </c>
      <c r="AA157" s="83">
        <v>0</v>
      </c>
      <c r="AB157" s="83">
        <v>2871.95</v>
      </c>
      <c r="AC157" s="83">
        <v>2871.95</v>
      </c>
      <c r="AD157" s="83">
        <v>0</v>
      </c>
      <c r="AE157" s="83">
        <v>0</v>
      </c>
      <c r="AF157" s="83">
        <v>2871.95</v>
      </c>
      <c r="AG157" s="83">
        <v>0</v>
      </c>
      <c r="AH157" s="83">
        <v>0</v>
      </c>
      <c r="AI157" s="84">
        <v>0.1641489483310471</v>
      </c>
      <c r="AJ157" s="83">
        <v>0</v>
      </c>
      <c r="AK157" s="84">
        <v>0</v>
      </c>
    </row>
    <row r="158" spans="1:37" outlineLevel="4" x14ac:dyDescent="0.3">
      <c r="A158" s="78" t="s">
        <v>244</v>
      </c>
      <c r="B158" s="79" t="s">
        <v>18</v>
      </c>
      <c r="C158" s="79" t="s">
        <v>103</v>
      </c>
      <c r="D158" s="79" t="s">
        <v>104</v>
      </c>
      <c r="E158" s="79" t="s">
        <v>21</v>
      </c>
      <c r="F158" s="79" t="s">
        <v>20</v>
      </c>
      <c r="G158" s="80"/>
      <c r="H158" s="80"/>
      <c r="I158" s="80"/>
      <c r="J158" s="80"/>
      <c r="K158" s="80"/>
      <c r="L158" s="83">
        <v>0</v>
      </c>
      <c r="M158" s="83">
        <v>60556</v>
      </c>
      <c r="N158" s="83">
        <v>0</v>
      </c>
      <c r="O158" s="83">
        <v>0</v>
      </c>
      <c r="P158" s="83">
        <v>0</v>
      </c>
      <c r="Q158" s="83">
        <v>0</v>
      </c>
      <c r="R158" s="83">
        <v>0</v>
      </c>
      <c r="S158" s="83">
        <v>0</v>
      </c>
      <c r="T158" s="83">
        <v>0</v>
      </c>
      <c r="U158" s="83">
        <v>0</v>
      </c>
      <c r="V158" s="83">
        <v>0</v>
      </c>
      <c r="W158" s="83">
        <v>0</v>
      </c>
      <c r="X158" s="83">
        <v>0</v>
      </c>
      <c r="Y158" s="83">
        <v>0</v>
      </c>
      <c r="Z158" s="83">
        <v>0</v>
      </c>
      <c r="AA158" s="83">
        <v>0</v>
      </c>
      <c r="AB158" s="83">
        <v>24000</v>
      </c>
      <c r="AC158" s="83">
        <v>24000</v>
      </c>
      <c r="AD158" s="83">
        <v>0</v>
      </c>
      <c r="AE158" s="83">
        <v>0</v>
      </c>
      <c r="AF158" s="83">
        <v>24000</v>
      </c>
      <c r="AG158" s="83">
        <v>0</v>
      </c>
      <c r="AH158" s="83">
        <v>0</v>
      </c>
      <c r="AI158" s="84">
        <v>0.39632736640465022</v>
      </c>
      <c r="AJ158" s="83">
        <v>0</v>
      </c>
      <c r="AK158" s="84">
        <v>0</v>
      </c>
    </row>
    <row r="159" spans="1:37" ht="26.4" outlineLevel="4" x14ac:dyDescent="0.3">
      <c r="A159" s="78" t="s">
        <v>246</v>
      </c>
      <c r="B159" s="79" t="s">
        <v>18</v>
      </c>
      <c r="C159" s="79" t="s">
        <v>103</v>
      </c>
      <c r="D159" s="79" t="s">
        <v>104</v>
      </c>
      <c r="E159" s="79" t="s">
        <v>21</v>
      </c>
      <c r="F159" s="79" t="s">
        <v>24</v>
      </c>
      <c r="G159" s="80"/>
      <c r="H159" s="80"/>
      <c r="I159" s="80"/>
      <c r="J159" s="80"/>
      <c r="K159" s="80"/>
      <c r="L159" s="83">
        <v>0</v>
      </c>
      <c r="M159" s="83">
        <v>10000</v>
      </c>
      <c r="N159" s="83">
        <v>0</v>
      </c>
      <c r="O159" s="83">
        <v>0</v>
      </c>
      <c r="P159" s="83">
        <v>0</v>
      </c>
      <c r="Q159" s="83">
        <v>0</v>
      </c>
      <c r="R159" s="83">
        <v>0</v>
      </c>
      <c r="S159" s="83">
        <v>0</v>
      </c>
      <c r="T159" s="83">
        <v>0</v>
      </c>
      <c r="U159" s="83">
        <v>0</v>
      </c>
      <c r="V159" s="83">
        <v>0</v>
      </c>
      <c r="W159" s="83">
        <v>0</v>
      </c>
      <c r="X159" s="83">
        <v>0</v>
      </c>
      <c r="Y159" s="83">
        <v>0</v>
      </c>
      <c r="Z159" s="83">
        <v>0</v>
      </c>
      <c r="AA159" s="83">
        <v>0</v>
      </c>
      <c r="AB159" s="83">
        <v>0</v>
      </c>
      <c r="AC159" s="83">
        <v>0</v>
      </c>
      <c r="AD159" s="83">
        <v>0</v>
      </c>
      <c r="AE159" s="83">
        <v>0</v>
      </c>
      <c r="AF159" s="83">
        <v>0</v>
      </c>
      <c r="AG159" s="83">
        <v>0</v>
      </c>
      <c r="AH159" s="83">
        <v>0</v>
      </c>
      <c r="AI159" s="84">
        <v>0</v>
      </c>
      <c r="AJ159" s="83">
        <v>0</v>
      </c>
      <c r="AK159" s="84">
        <v>0</v>
      </c>
    </row>
    <row r="160" spans="1:37" outlineLevel="4" x14ac:dyDescent="0.3">
      <c r="A160" s="78" t="s">
        <v>253</v>
      </c>
      <c r="B160" s="79" t="s">
        <v>18</v>
      </c>
      <c r="C160" s="79" t="s">
        <v>103</v>
      </c>
      <c r="D160" s="79" t="s">
        <v>104</v>
      </c>
      <c r="E160" s="79" t="s">
        <v>22</v>
      </c>
      <c r="F160" s="79" t="s">
        <v>34</v>
      </c>
      <c r="G160" s="80"/>
      <c r="H160" s="80"/>
      <c r="I160" s="80"/>
      <c r="J160" s="80"/>
      <c r="K160" s="80"/>
      <c r="L160" s="83">
        <v>0</v>
      </c>
      <c r="M160" s="83">
        <v>40000</v>
      </c>
      <c r="N160" s="83">
        <v>0</v>
      </c>
      <c r="O160" s="83">
        <v>0</v>
      </c>
      <c r="P160" s="83">
        <v>0</v>
      </c>
      <c r="Q160" s="83">
        <v>0</v>
      </c>
      <c r="R160" s="83">
        <v>0</v>
      </c>
      <c r="S160" s="83">
        <v>0</v>
      </c>
      <c r="T160" s="83">
        <v>0</v>
      </c>
      <c r="U160" s="83">
        <v>0</v>
      </c>
      <c r="V160" s="83">
        <v>0</v>
      </c>
      <c r="W160" s="83">
        <v>0</v>
      </c>
      <c r="X160" s="83">
        <v>0</v>
      </c>
      <c r="Y160" s="83">
        <v>0</v>
      </c>
      <c r="Z160" s="83">
        <v>0</v>
      </c>
      <c r="AA160" s="83">
        <v>0</v>
      </c>
      <c r="AB160" s="83">
        <v>20340</v>
      </c>
      <c r="AC160" s="83">
        <v>20340</v>
      </c>
      <c r="AD160" s="83">
        <v>0</v>
      </c>
      <c r="AE160" s="83">
        <v>0</v>
      </c>
      <c r="AF160" s="83">
        <v>20340</v>
      </c>
      <c r="AG160" s="83">
        <v>0</v>
      </c>
      <c r="AH160" s="83">
        <v>0</v>
      </c>
      <c r="AI160" s="84">
        <v>0.50849999999999995</v>
      </c>
      <c r="AJ160" s="83">
        <v>0</v>
      </c>
      <c r="AK160" s="84">
        <v>0</v>
      </c>
    </row>
    <row r="161" spans="1:37" outlineLevel="4" x14ac:dyDescent="0.3">
      <c r="A161" s="78" t="s">
        <v>254</v>
      </c>
      <c r="B161" s="79" t="s">
        <v>18</v>
      </c>
      <c r="C161" s="79" t="s">
        <v>103</v>
      </c>
      <c r="D161" s="79" t="s">
        <v>104</v>
      </c>
      <c r="E161" s="79" t="s">
        <v>22</v>
      </c>
      <c r="F161" s="79" t="s">
        <v>35</v>
      </c>
      <c r="G161" s="80"/>
      <c r="H161" s="80"/>
      <c r="I161" s="80"/>
      <c r="J161" s="80"/>
      <c r="K161" s="80"/>
      <c r="L161" s="83">
        <v>0</v>
      </c>
      <c r="M161" s="83">
        <v>192318.2</v>
      </c>
      <c r="N161" s="83">
        <v>0</v>
      </c>
      <c r="O161" s="83">
        <v>0</v>
      </c>
      <c r="P161" s="83">
        <v>0</v>
      </c>
      <c r="Q161" s="83">
        <v>0</v>
      </c>
      <c r="R161" s="83">
        <v>0</v>
      </c>
      <c r="S161" s="83">
        <v>0</v>
      </c>
      <c r="T161" s="83">
        <v>0</v>
      </c>
      <c r="U161" s="83">
        <v>0</v>
      </c>
      <c r="V161" s="83">
        <v>0</v>
      </c>
      <c r="W161" s="83">
        <v>0</v>
      </c>
      <c r="X161" s="83">
        <v>0</v>
      </c>
      <c r="Y161" s="83">
        <v>0</v>
      </c>
      <c r="Z161" s="83">
        <v>0</v>
      </c>
      <c r="AA161" s="83">
        <v>0</v>
      </c>
      <c r="AB161" s="83">
        <v>99850.23</v>
      </c>
      <c r="AC161" s="83">
        <v>99850.23</v>
      </c>
      <c r="AD161" s="83">
        <v>0</v>
      </c>
      <c r="AE161" s="83">
        <v>0</v>
      </c>
      <c r="AF161" s="83">
        <v>99850.23</v>
      </c>
      <c r="AG161" s="83">
        <v>0</v>
      </c>
      <c r="AH161" s="83">
        <v>0</v>
      </c>
      <c r="AI161" s="84">
        <v>0.51919282730391614</v>
      </c>
      <c r="AJ161" s="83">
        <v>0</v>
      </c>
      <c r="AK161" s="84">
        <v>0</v>
      </c>
    </row>
    <row r="162" spans="1:37" ht="26.4" outlineLevel="4" x14ac:dyDescent="0.3">
      <c r="A162" s="78" t="s">
        <v>255</v>
      </c>
      <c r="B162" s="79" t="s">
        <v>18</v>
      </c>
      <c r="C162" s="79" t="s">
        <v>103</v>
      </c>
      <c r="D162" s="79" t="s">
        <v>104</v>
      </c>
      <c r="E162" s="79" t="s">
        <v>22</v>
      </c>
      <c r="F162" s="79" t="s">
        <v>36</v>
      </c>
      <c r="G162" s="80"/>
      <c r="H162" s="80"/>
      <c r="I162" s="80"/>
      <c r="J162" s="80"/>
      <c r="K162" s="80"/>
      <c r="L162" s="83">
        <v>0</v>
      </c>
      <c r="M162" s="83">
        <v>405942.2</v>
      </c>
      <c r="N162" s="83">
        <v>0</v>
      </c>
      <c r="O162" s="83">
        <v>0</v>
      </c>
      <c r="P162" s="83"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v>0</v>
      </c>
      <c r="V162" s="83">
        <v>0</v>
      </c>
      <c r="W162" s="83">
        <v>0</v>
      </c>
      <c r="X162" s="83">
        <v>0</v>
      </c>
      <c r="Y162" s="83">
        <v>0</v>
      </c>
      <c r="Z162" s="83">
        <v>0</v>
      </c>
      <c r="AA162" s="83">
        <v>0</v>
      </c>
      <c r="AB162" s="83">
        <v>178861.29</v>
      </c>
      <c r="AC162" s="83">
        <v>178861.29</v>
      </c>
      <c r="AD162" s="83">
        <v>0</v>
      </c>
      <c r="AE162" s="83">
        <v>0</v>
      </c>
      <c r="AF162" s="83">
        <v>178861.29</v>
      </c>
      <c r="AG162" s="83">
        <v>0</v>
      </c>
      <c r="AH162" s="83">
        <v>0</v>
      </c>
      <c r="AI162" s="84">
        <v>0.44060777618094399</v>
      </c>
      <c r="AJ162" s="83">
        <v>0</v>
      </c>
      <c r="AK162" s="84">
        <v>0</v>
      </c>
    </row>
    <row r="163" spans="1:37" outlineLevel="4" x14ac:dyDescent="0.3">
      <c r="A163" s="78" t="s">
        <v>244</v>
      </c>
      <c r="B163" s="79" t="s">
        <v>18</v>
      </c>
      <c r="C163" s="79" t="s">
        <v>103</v>
      </c>
      <c r="D163" s="79" t="s">
        <v>104</v>
      </c>
      <c r="E163" s="79" t="s">
        <v>22</v>
      </c>
      <c r="F163" s="79" t="s">
        <v>20</v>
      </c>
      <c r="G163" s="80"/>
      <c r="H163" s="80"/>
      <c r="I163" s="80"/>
      <c r="J163" s="80"/>
      <c r="K163" s="80"/>
      <c r="L163" s="83">
        <v>0</v>
      </c>
      <c r="M163" s="83">
        <v>88000</v>
      </c>
      <c r="N163" s="83">
        <v>0</v>
      </c>
      <c r="O163" s="83">
        <v>0</v>
      </c>
      <c r="P163" s="83">
        <v>0</v>
      </c>
      <c r="Q163" s="83">
        <v>0</v>
      </c>
      <c r="R163" s="83">
        <v>0</v>
      </c>
      <c r="S163" s="83">
        <v>0</v>
      </c>
      <c r="T163" s="83">
        <v>0</v>
      </c>
      <c r="U163" s="83">
        <v>0</v>
      </c>
      <c r="V163" s="83">
        <v>0</v>
      </c>
      <c r="W163" s="83">
        <v>0</v>
      </c>
      <c r="X163" s="83">
        <v>0</v>
      </c>
      <c r="Y163" s="83">
        <v>0</v>
      </c>
      <c r="Z163" s="83">
        <v>0</v>
      </c>
      <c r="AA163" s="83">
        <v>0</v>
      </c>
      <c r="AB163" s="83">
        <v>23000</v>
      </c>
      <c r="AC163" s="83">
        <v>23000</v>
      </c>
      <c r="AD163" s="83">
        <v>0</v>
      </c>
      <c r="AE163" s="83">
        <v>0</v>
      </c>
      <c r="AF163" s="83">
        <v>23000</v>
      </c>
      <c r="AG163" s="83">
        <v>0</v>
      </c>
      <c r="AH163" s="83">
        <v>0</v>
      </c>
      <c r="AI163" s="84">
        <v>0.26136363636363635</v>
      </c>
      <c r="AJ163" s="83">
        <v>0</v>
      </c>
      <c r="AK163" s="84">
        <v>0</v>
      </c>
    </row>
    <row r="164" spans="1:37" ht="26.4" outlineLevel="3" x14ac:dyDescent="0.3">
      <c r="A164" s="78" t="s">
        <v>252</v>
      </c>
      <c r="B164" s="79" t="s">
        <v>18</v>
      </c>
      <c r="C164" s="79" t="s">
        <v>103</v>
      </c>
      <c r="D164" s="79" t="s">
        <v>104</v>
      </c>
      <c r="E164" s="79" t="s">
        <v>22</v>
      </c>
      <c r="F164" s="79" t="s">
        <v>108</v>
      </c>
      <c r="G164" s="80"/>
      <c r="H164" s="80"/>
      <c r="I164" s="80"/>
      <c r="J164" s="80"/>
      <c r="K164" s="80"/>
      <c r="L164" s="83">
        <v>0</v>
      </c>
      <c r="M164" s="83">
        <v>27800</v>
      </c>
      <c r="N164" s="83">
        <v>0</v>
      </c>
      <c r="O164" s="83">
        <v>0</v>
      </c>
      <c r="P164" s="83">
        <v>0</v>
      </c>
      <c r="Q164" s="83">
        <v>0</v>
      </c>
      <c r="R164" s="83">
        <v>0</v>
      </c>
      <c r="S164" s="83">
        <v>0</v>
      </c>
      <c r="T164" s="83">
        <v>0</v>
      </c>
      <c r="U164" s="83">
        <v>0</v>
      </c>
      <c r="V164" s="83">
        <v>0</v>
      </c>
      <c r="W164" s="83">
        <v>0</v>
      </c>
      <c r="X164" s="83">
        <v>0</v>
      </c>
      <c r="Y164" s="83">
        <v>0</v>
      </c>
      <c r="Z164" s="83">
        <v>0</v>
      </c>
      <c r="AA164" s="83">
        <v>0</v>
      </c>
      <c r="AB164" s="83">
        <v>0</v>
      </c>
      <c r="AC164" s="83">
        <v>0</v>
      </c>
      <c r="AD164" s="83">
        <v>0</v>
      </c>
      <c r="AE164" s="83">
        <v>0</v>
      </c>
      <c r="AF164" s="83">
        <v>0</v>
      </c>
      <c r="AG164" s="83">
        <v>0</v>
      </c>
      <c r="AH164" s="83">
        <v>0</v>
      </c>
      <c r="AI164" s="84">
        <v>0</v>
      </c>
      <c r="AJ164" s="83">
        <v>0</v>
      </c>
      <c r="AK164" s="84">
        <v>0</v>
      </c>
    </row>
    <row r="165" spans="1:37" ht="26.4" outlineLevel="4" x14ac:dyDescent="0.3">
      <c r="A165" s="78" t="s">
        <v>246</v>
      </c>
      <c r="B165" s="79" t="s">
        <v>18</v>
      </c>
      <c r="C165" s="79" t="s">
        <v>103</v>
      </c>
      <c r="D165" s="79" t="s">
        <v>104</v>
      </c>
      <c r="E165" s="79" t="s">
        <v>22</v>
      </c>
      <c r="F165" s="79" t="s">
        <v>24</v>
      </c>
      <c r="G165" s="80"/>
      <c r="H165" s="80"/>
      <c r="I165" s="80"/>
      <c r="J165" s="80"/>
      <c r="K165" s="80"/>
      <c r="L165" s="83">
        <v>0</v>
      </c>
      <c r="M165" s="83">
        <v>17000</v>
      </c>
      <c r="N165" s="83">
        <v>0</v>
      </c>
      <c r="O165" s="83">
        <v>0</v>
      </c>
      <c r="P165" s="83">
        <v>0</v>
      </c>
      <c r="Q165" s="83">
        <v>0</v>
      </c>
      <c r="R165" s="83">
        <v>0</v>
      </c>
      <c r="S165" s="83">
        <v>0</v>
      </c>
      <c r="T165" s="83">
        <v>0</v>
      </c>
      <c r="U165" s="83">
        <v>0</v>
      </c>
      <c r="V165" s="83">
        <v>0</v>
      </c>
      <c r="W165" s="83">
        <v>0</v>
      </c>
      <c r="X165" s="83">
        <v>0</v>
      </c>
      <c r="Y165" s="83">
        <v>0</v>
      </c>
      <c r="Z165" s="83">
        <v>0</v>
      </c>
      <c r="AA165" s="83">
        <v>0</v>
      </c>
      <c r="AB165" s="83">
        <v>10000</v>
      </c>
      <c r="AC165" s="83">
        <v>10000</v>
      </c>
      <c r="AD165" s="83">
        <v>0</v>
      </c>
      <c r="AE165" s="83">
        <v>0</v>
      </c>
      <c r="AF165" s="83">
        <v>10000</v>
      </c>
      <c r="AG165" s="83">
        <v>0</v>
      </c>
      <c r="AH165" s="83">
        <v>0</v>
      </c>
      <c r="AI165" s="84">
        <v>0.58823529411764708</v>
      </c>
      <c r="AJ165" s="83">
        <v>0</v>
      </c>
      <c r="AK165" s="84">
        <v>0</v>
      </c>
    </row>
    <row r="166" spans="1:37" ht="26.4" outlineLevel="4" x14ac:dyDescent="0.3">
      <c r="A166" s="78" t="s">
        <v>252</v>
      </c>
      <c r="B166" s="79" t="s">
        <v>18</v>
      </c>
      <c r="C166" s="79" t="s">
        <v>103</v>
      </c>
      <c r="D166" s="79" t="s">
        <v>104</v>
      </c>
      <c r="E166" s="79" t="s">
        <v>22</v>
      </c>
      <c r="F166" s="79" t="s">
        <v>108</v>
      </c>
      <c r="G166" s="79" t="s">
        <v>56</v>
      </c>
      <c r="H166" s="80"/>
      <c r="I166" s="80"/>
      <c r="J166" s="80"/>
      <c r="K166" s="80"/>
      <c r="L166" s="83">
        <v>0</v>
      </c>
      <c r="M166" s="83">
        <v>53492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0</v>
      </c>
      <c r="T166" s="83">
        <v>0</v>
      </c>
      <c r="U166" s="83">
        <v>0</v>
      </c>
      <c r="V166" s="83">
        <v>0</v>
      </c>
      <c r="W166" s="83">
        <v>0</v>
      </c>
      <c r="X166" s="83">
        <v>0</v>
      </c>
      <c r="Y166" s="83">
        <v>0</v>
      </c>
      <c r="Z166" s="83">
        <v>0</v>
      </c>
      <c r="AA166" s="83">
        <v>0</v>
      </c>
      <c r="AB166" s="83">
        <v>53492</v>
      </c>
      <c r="AC166" s="83">
        <v>53492</v>
      </c>
      <c r="AD166" s="83">
        <v>0</v>
      </c>
      <c r="AE166" s="83">
        <v>0</v>
      </c>
      <c r="AF166" s="83">
        <v>53492</v>
      </c>
      <c r="AG166" s="83">
        <v>0</v>
      </c>
      <c r="AH166" s="83">
        <v>0</v>
      </c>
      <c r="AI166" s="84">
        <v>1</v>
      </c>
      <c r="AJ166" s="83">
        <v>0</v>
      </c>
      <c r="AK166" s="84">
        <v>0</v>
      </c>
    </row>
    <row r="167" spans="1:37" outlineLevel="4" x14ac:dyDescent="0.3">
      <c r="A167" s="78" t="s">
        <v>324</v>
      </c>
      <c r="B167" s="79" t="s">
        <v>18</v>
      </c>
      <c r="C167" s="79" t="s">
        <v>103</v>
      </c>
      <c r="D167" s="79" t="s">
        <v>104</v>
      </c>
      <c r="E167" s="79" t="s">
        <v>37</v>
      </c>
      <c r="F167" s="79" t="s">
        <v>230</v>
      </c>
      <c r="G167" s="80"/>
      <c r="H167" s="80"/>
      <c r="I167" s="80"/>
      <c r="J167" s="80"/>
      <c r="K167" s="80"/>
      <c r="L167" s="83">
        <v>0</v>
      </c>
      <c r="M167" s="83">
        <v>4000</v>
      </c>
      <c r="N167" s="83">
        <v>0</v>
      </c>
      <c r="O167" s="83">
        <v>0</v>
      </c>
      <c r="P167" s="83">
        <v>0</v>
      </c>
      <c r="Q167" s="83">
        <v>0</v>
      </c>
      <c r="R167" s="83">
        <v>0</v>
      </c>
      <c r="S167" s="83">
        <v>0</v>
      </c>
      <c r="T167" s="83">
        <v>0</v>
      </c>
      <c r="U167" s="83">
        <v>0</v>
      </c>
      <c r="V167" s="83">
        <v>0</v>
      </c>
      <c r="W167" s="83">
        <v>0</v>
      </c>
      <c r="X167" s="83">
        <v>0</v>
      </c>
      <c r="Y167" s="83">
        <v>0</v>
      </c>
      <c r="Z167" s="83">
        <v>0</v>
      </c>
      <c r="AA167" s="83">
        <v>0</v>
      </c>
      <c r="AB167" s="83">
        <v>500</v>
      </c>
      <c r="AC167" s="83">
        <v>500</v>
      </c>
      <c r="AD167" s="83">
        <v>0</v>
      </c>
      <c r="AE167" s="83">
        <v>0</v>
      </c>
      <c r="AF167" s="83">
        <v>500</v>
      </c>
      <c r="AG167" s="83">
        <v>0</v>
      </c>
      <c r="AH167" s="83">
        <v>0</v>
      </c>
      <c r="AI167" s="84">
        <v>0.125</v>
      </c>
      <c r="AJ167" s="83">
        <v>0</v>
      </c>
      <c r="AK167" s="84">
        <v>0</v>
      </c>
    </row>
    <row r="168" spans="1:37" ht="52.8" outlineLevel="4" x14ac:dyDescent="0.3">
      <c r="A168" s="78" t="s">
        <v>325</v>
      </c>
      <c r="B168" s="79" t="s">
        <v>12</v>
      </c>
      <c r="C168" s="79" t="s">
        <v>103</v>
      </c>
      <c r="D168" s="79" t="s">
        <v>326</v>
      </c>
      <c r="E168" s="79" t="s">
        <v>12</v>
      </c>
      <c r="F168" s="79" t="s">
        <v>12</v>
      </c>
      <c r="G168" s="80"/>
      <c r="H168" s="80"/>
      <c r="I168" s="80"/>
      <c r="J168" s="80"/>
      <c r="K168" s="80"/>
      <c r="L168" s="81">
        <v>0</v>
      </c>
      <c r="M168" s="81">
        <v>4998200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>
        <v>0</v>
      </c>
      <c r="U168" s="81">
        <v>0</v>
      </c>
      <c r="V168" s="81">
        <v>0</v>
      </c>
      <c r="W168" s="81">
        <v>0</v>
      </c>
      <c r="X168" s="81">
        <v>0</v>
      </c>
      <c r="Y168" s="81">
        <v>0</v>
      </c>
      <c r="Z168" s="81">
        <v>0</v>
      </c>
      <c r="AA168" s="81">
        <v>0</v>
      </c>
      <c r="AB168" s="81">
        <v>4998200</v>
      </c>
      <c r="AC168" s="81">
        <v>0</v>
      </c>
      <c r="AD168" s="81">
        <v>0</v>
      </c>
      <c r="AE168" s="81">
        <v>0</v>
      </c>
      <c r="AF168" s="81">
        <v>0</v>
      </c>
      <c r="AG168" s="81">
        <v>4998200</v>
      </c>
      <c r="AH168" s="81">
        <v>0</v>
      </c>
      <c r="AI168" s="82">
        <v>0</v>
      </c>
      <c r="AJ168" s="81">
        <v>0</v>
      </c>
      <c r="AK168" s="82">
        <v>0</v>
      </c>
    </row>
    <row r="169" spans="1:37" ht="26.4" outlineLevel="4" x14ac:dyDescent="0.3">
      <c r="A169" s="78" t="s">
        <v>252</v>
      </c>
      <c r="B169" s="79" t="s">
        <v>18</v>
      </c>
      <c r="C169" s="79" t="s">
        <v>103</v>
      </c>
      <c r="D169" s="79" t="s">
        <v>326</v>
      </c>
      <c r="E169" s="79" t="s">
        <v>22</v>
      </c>
      <c r="F169" s="79" t="s">
        <v>108</v>
      </c>
      <c r="G169" s="80"/>
      <c r="H169" s="80"/>
      <c r="I169" s="80"/>
      <c r="J169" s="80"/>
      <c r="K169" s="80"/>
      <c r="L169" s="83">
        <v>0</v>
      </c>
      <c r="M169" s="83">
        <v>4998200</v>
      </c>
      <c r="N169" s="83">
        <v>0</v>
      </c>
      <c r="O169" s="83">
        <v>0</v>
      </c>
      <c r="P169" s="83">
        <v>0</v>
      </c>
      <c r="Q169" s="83">
        <v>0</v>
      </c>
      <c r="R169" s="83">
        <v>0</v>
      </c>
      <c r="S169" s="83">
        <v>0</v>
      </c>
      <c r="T169" s="83">
        <v>0</v>
      </c>
      <c r="U169" s="83">
        <v>0</v>
      </c>
      <c r="V169" s="83">
        <v>0</v>
      </c>
      <c r="W169" s="83">
        <v>0</v>
      </c>
      <c r="X169" s="83">
        <v>0</v>
      </c>
      <c r="Y169" s="83">
        <v>0</v>
      </c>
      <c r="Z169" s="83">
        <v>0</v>
      </c>
      <c r="AA169" s="83">
        <v>0</v>
      </c>
      <c r="AB169" s="83">
        <v>4998200</v>
      </c>
      <c r="AC169" s="83">
        <v>0</v>
      </c>
      <c r="AD169" s="83">
        <v>0</v>
      </c>
      <c r="AE169" s="83">
        <v>0</v>
      </c>
      <c r="AF169" s="83">
        <v>0</v>
      </c>
      <c r="AG169" s="83">
        <v>4998200</v>
      </c>
      <c r="AH169" s="83">
        <v>0</v>
      </c>
      <c r="AI169" s="84">
        <v>0</v>
      </c>
      <c r="AJ169" s="83">
        <v>0</v>
      </c>
      <c r="AK169" s="84">
        <v>0</v>
      </c>
    </row>
    <row r="170" spans="1:37" ht="39.6" outlineLevel="3" x14ac:dyDescent="0.3">
      <c r="A170" s="78" t="s">
        <v>327</v>
      </c>
      <c r="B170" s="79" t="s">
        <v>12</v>
      </c>
      <c r="C170" s="79" t="s">
        <v>103</v>
      </c>
      <c r="D170" s="79" t="s">
        <v>109</v>
      </c>
      <c r="E170" s="79" t="s">
        <v>12</v>
      </c>
      <c r="F170" s="79" t="s">
        <v>12</v>
      </c>
      <c r="G170" s="80"/>
      <c r="H170" s="80"/>
      <c r="I170" s="80"/>
      <c r="J170" s="80"/>
      <c r="K170" s="80"/>
      <c r="L170" s="81">
        <v>0</v>
      </c>
      <c r="M170" s="81">
        <v>867145.43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v>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458429.34</v>
      </c>
      <c r="AC170" s="81">
        <v>458429.34</v>
      </c>
      <c r="AD170" s="81">
        <v>0</v>
      </c>
      <c r="AE170" s="81">
        <v>0</v>
      </c>
      <c r="AF170" s="81">
        <v>458429.34</v>
      </c>
      <c r="AG170" s="81">
        <v>0</v>
      </c>
      <c r="AH170" s="81">
        <v>0</v>
      </c>
      <c r="AI170" s="82">
        <v>0.52866488611950591</v>
      </c>
      <c r="AJ170" s="81">
        <v>0</v>
      </c>
      <c r="AK170" s="82">
        <v>0</v>
      </c>
    </row>
    <row r="171" spans="1:37" outlineLevel="4" x14ac:dyDescent="0.3">
      <c r="A171" s="78" t="s">
        <v>253</v>
      </c>
      <c r="B171" s="79" t="s">
        <v>18</v>
      </c>
      <c r="C171" s="79" t="s">
        <v>103</v>
      </c>
      <c r="D171" s="79" t="s">
        <v>109</v>
      </c>
      <c r="E171" s="79" t="s">
        <v>22</v>
      </c>
      <c r="F171" s="79" t="s">
        <v>34</v>
      </c>
      <c r="G171" s="80"/>
      <c r="H171" s="80"/>
      <c r="I171" s="80"/>
      <c r="J171" s="80"/>
      <c r="K171" s="80"/>
      <c r="L171" s="83">
        <v>0</v>
      </c>
      <c r="M171" s="83">
        <v>5000</v>
      </c>
      <c r="N171" s="83">
        <v>0</v>
      </c>
      <c r="O171" s="83">
        <v>0</v>
      </c>
      <c r="P171" s="83">
        <v>0</v>
      </c>
      <c r="Q171" s="83">
        <v>0</v>
      </c>
      <c r="R171" s="83">
        <v>0</v>
      </c>
      <c r="S171" s="83">
        <v>0</v>
      </c>
      <c r="T171" s="83">
        <v>0</v>
      </c>
      <c r="U171" s="83">
        <v>0</v>
      </c>
      <c r="V171" s="83">
        <v>0</v>
      </c>
      <c r="W171" s="83">
        <v>0</v>
      </c>
      <c r="X171" s="83">
        <v>0</v>
      </c>
      <c r="Y171" s="83">
        <v>0</v>
      </c>
      <c r="Z171" s="83">
        <v>0</v>
      </c>
      <c r="AA171" s="83">
        <v>0</v>
      </c>
      <c r="AB171" s="83">
        <v>0</v>
      </c>
      <c r="AC171" s="83">
        <v>0</v>
      </c>
      <c r="AD171" s="83">
        <v>0</v>
      </c>
      <c r="AE171" s="83">
        <v>0</v>
      </c>
      <c r="AF171" s="83">
        <v>0</v>
      </c>
      <c r="AG171" s="83">
        <v>0</v>
      </c>
      <c r="AH171" s="83">
        <v>0</v>
      </c>
      <c r="AI171" s="84">
        <v>0</v>
      </c>
      <c r="AJ171" s="83">
        <v>0</v>
      </c>
      <c r="AK171" s="84">
        <v>0</v>
      </c>
    </row>
    <row r="172" spans="1:37" ht="26.4" x14ac:dyDescent="0.3">
      <c r="A172" s="78" t="s">
        <v>255</v>
      </c>
      <c r="B172" s="79" t="s">
        <v>18</v>
      </c>
      <c r="C172" s="79" t="s">
        <v>103</v>
      </c>
      <c r="D172" s="79" t="s">
        <v>109</v>
      </c>
      <c r="E172" s="79" t="s">
        <v>22</v>
      </c>
      <c r="F172" s="79" t="s">
        <v>36</v>
      </c>
      <c r="G172" s="80"/>
      <c r="H172" s="80"/>
      <c r="I172" s="80"/>
      <c r="J172" s="80"/>
      <c r="K172" s="80"/>
      <c r="L172" s="83">
        <v>0</v>
      </c>
      <c r="M172" s="83">
        <v>43046</v>
      </c>
      <c r="N172" s="83">
        <v>0</v>
      </c>
      <c r="O172" s="83">
        <v>0</v>
      </c>
      <c r="P172" s="83">
        <v>0</v>
      </c>
      <c r="Q172" s="83">
        <v>0</v>
      </c>
      <c r="R172" s="83">
        <v>0</v>
      </c>
      <c r="S172" s="83">
        <v>0</v>
      </c>
      <c r="T172" s="83">
        <v>0</v>
      </c>
      <c r="U172" s="83">
        <v>0</v>
      </c>
      <c r="V172" s="83">
        <v>0</v>
      </c>
      <c r="W172" s="83">
        <v>0</v>
      </c>
      <c r="X172" s="83">
        <v>0</v>
      </c>
      <c r="Y172" s="83">
        <v>0</v>
      </c>
      <c r="Z172" s="83">
        <v>0</v>
      </c>
      <c r="AA172" s="83">
        <v>0</v>
      </c>
      <c r="AB172" s="83">
        <v>4149.6000000000004</v>
      </c>
      <c r="AC172" s="83">
        <v>4149.6000000000004</v>
      </c>
      <c r="AD172" s="83">
        <v>0</v>
      </c>
      <c r="AE172" s="83">
        <v>0</v>
      </c>
      <c r="AF172" s="83">
        <v>4149.6000000000004</v>
      </c>
      <c r="AG172" s="83">
        <v>0</v>
      </c>
      <c r="AH172" s="83">
        <v>0</v>
      </c>
      <c r="AI172" s="84">
        <v>9.6399200854899406E-2</v>
      </c>
      <c r="AJ172" s="83">
        <v>0</v>
      </c>
      <c r="AK172" s="84">
        <v>0</v>
      </c>
    </row>
    <row r="173" spans="1:37" outlineLevel="1" x14ac:dyDescent="0.3">
      <c r="A173" s="78" t="s">
        <v>244</v>
      </c>
      <c r="B173" s="79" t="s">
        <v>18</v>
      </c>
      <c r="C173" s="79" t="s">
        <v>103</v>
      </c>
      <c r="D173" s="79" t="s">
        <v>109</v>
      </c>
      <c r="E173" s="79" t="s">
        <v>22</v>
      </c>
      <c r="F173" s="79" t="s">
        <v>20</v>
      </c>
      <c r="G173" s="80"/>
      <c r="H173" s="80"/>
      <c r="I173" s="80"/>
      <c r="J173" s="80"/>
      <c r="K173" s="80"/>
      <c r="L173" s="83">
        <v>0</v>
      </c>
      <c r="M173" s="83">
        <v>617591.43000000005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T173" s="83">
        <v>0</v>
      </c>
      <c r="U173" s="83">
        <v>0</v>
      </c>
      <c r="V173" s="83">
        <v>0</v>
      </c>
      <c r="W173" s="83">
        <v>0</v>
      </c>
      <c r="X173" s="83">
        <v>0</v>
      </c>
      <c r="Y173" s="83">
        <v>0</v>
      </c>
      <c r="Z173" s="83">
        <v>0</v>
      </c>
      <c r="AA173" s="83">
        <v>0</v>
      </c>
      <c r="AB173" s="83">
        <v>347279.74</v>
      </c>
      <c r="AC173" s="83">
        <v>347279.74</v>
      </c>
      <c r="AD173" s="83">
        <v>0</v>
      </c>
      <c r="AE173" s="83">
        <v>0</v>
      </c>
      <c r="AF173" s="83">
        <v>347279.74</v>
      </c>
      <c r="AG173" s="83">
        <v>0</v>
      </c>
      <c r="AH173" s="83">
        <v>0</v>
      </c>
      <c r="AI173" s="84">
        <v>0.5623130813197974</v>
      </c>
      <c r="AJ173" s="83">
        <v>0</v>
      </c>
      <c r="AK173" s="84">
        <v>0</v>
      </c>
    </row>
    <row r="174" spans="1:37" outlineLevel="2" x14ac:dyDescent="0.3">
      <c r="A174" s="78" t="s">
        <v>328</v>
      </c>
      <c r="B174" s="79" t="s">
        <v>18</v>
      </c>
      <c r="C174" s="79" t="s">
        <v>103</v>
      </c>
      <c r="D174" s="79" t="s">
        <v>109</v>
      </c>
      <c r="E174" s="79" t="s">
        <v>22</v>
      </c>
      <c r="F174" s="79" t="s">
        <v>23</v>
      </c>
      <c r="G174" s="80"/>
      <c r="H174" s="80"/>
      <c r="I174" s="80"/>
      <c r="J174" s="80"/>
      <c r="K174" s="80"/>
      <c r="L174" s="83">
        <v>0</v>
      </c>
      <c r="M174" s="83">
        <v>30508</v>
      </c>
      <c r="N174" s="83">
        <v>0</v>
      </c>
      <c r="O174" s="83">
        <v>0</v>
      </c>
      <c r="P174" s="83"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v>0</v>
      </c>
      <c r="V174" s="83">
        <v>0</v>
      </c>
      <c r="W174" s="83">
        <v>0</v>
      </c>
      <c r="X174" s="83">
        <v>0</v>
      </c>
      <c r="Y174" s="83">
        <v>0</v>
      </c>
      <c r="Z174" s="83">
        <v>0</v>
      </c>
      <c r="AA174" s="83">
        <v>0</v>
      </c>
      <c r="AB174" s="83">
        <v>0</v>
      </c>
      <c r="AC174" s="83">
        <v>0</v>
      </c>
      <c r="AD174" s="83">
        <v>0</v>
      </c>
      <c r="AE174" s="83">
        <v>0</v>
      </c>
      <c r="AF174" s="83">
        <v>0</v>
      </c>
      <c r="AG174" s="83">
        <v>0</v>
      </c>
      <c r="AH174" s="83">
        <v>0</v>
      </c>
      <c r="AI174" s="84">
        <v>0</v>
      </c>
      <c r="AJ174" s="83">
        <v>0</v>
      </c>
      <c r="AK174" s="84">
        <v>0</v>
      </c>
    </row>
    <row r="175" spans="1:37" outlineLevel="3" x14ac:dyDescent="0.3">
      <c r="A175" s="78" t="s">
        <v>245</v>
      </c>
      <c r="B175" s="79" t="s">
        <v>18</v>
      </c>
      <c r="C175" s="79" t="s">
        <v>103</v>
      </c>
      <c r="D175" s="79" t="s">
        <v>109</v>
      </c>
      <c r="E175" s="79" t="s">
        <v>22</v>
      </c>
      <c r="F175" s="79" t="s">
        <v>216</v>
      </c>
      <c r="G175" s="80"/>
      <c r="H175" s="80"/>
      <c r="I175" s="80"/>
      <c r="J175" s="80"/>
      <c r="K175" s="80"/>
      <c r="L175" s="83">
        <v>0</v>
      </c>
      <c r="M175" s="83">
        <v>162000</v>
      </c>
      <c r="N175" s="83">
        <v>0</v>
      </c>
      <c r="O175" s="83">
        <v>0</v>
      </c>
      <c r="P175" s="83">
        <v>0</v>
      </c>
      <c r="Q175" s="83">
        <v>0</v>
      </c>
      <c r="R175" s="83">
        <v>0</v>
      </c>
      <c r="S175" s="83">
        <v>0</v>
      </c>
      <c r="T175" s="83">
        <v>0</v>
      </c>
      <c r="U175" s="83">
        <v>0</v>
      </c>
      <c r="V175" s="83">
        <v>0</v>
      </c>
      <c r="W175" s="83">
        <v>0</v>
      </c>
      <c r="X175" s="83">
        <v>0</v>
      </c>
      <c r="Y175" s="83">
        <v>0</v>
      </c>
      <c r="Z175" s="83">
        <v>0</v>
      </c>
      <c r="AA175" s="83">
        <v>0</v>
      </c>
      <c r="AB175" s="83">
        <v>102000</v>
      </c>
      <c r="AC175" s="83">
        <v>102000</v>
      </c>
      <c r="AD175" s="83">
        <v>0</v>
      </c>
      <c r="AE175" s="83">
        <v>0</v>
      </c>
      <c r="AF175" s="83">
        <v>102000</v>
      </c>
      <c r="AG175" s="83">
        <v>0</v>
      </c>
      <c r="AH175" s="83">
        <v>0</v>
      </c>
      <c r="AI175" s="84">
        <v>0.62962962962962965</v>
      </c>
      <c r="AJ175" s="83">
        <v>0</v>
      </c>
      <c r="AK175" s="84">
        <v>0</v>
      </c>
    </row>
    <row r="176" spans="1:37" ht="26.4" outlineLevel="4" x14ac:dyDescent="0.3">
      <c r="A176" s="78" t="s">
        <v>246</v>
      </c>
      <c r="B176" s="79" t="s">
        <v>18</v>
      </c>
      <c r="C176" s="79" t="s">
        <v>103</v>
      </c>
      <c r="D176" s="79" t="s">
        <v>109</v>
      </c>
      <c r="E176" s="79" t="s">
        <v>22</v>
      </c>
      <c r="F176" s="79" t="s">
        <v>24</v>
      </c>
      <c r="G176" s="80"/>
      <c r="H176" s="80"/>
      <c r="I176" s="80"/>
      <c r="J176" s="80"/>
      <c r="K176" s="80"/>
      <c r="L176" s="83">
        <v>0</v>
      </c>
      <c r="M176" s="83">
        <v>9000</v>
      </c>
      <c r="N176" s="83">
        <v>0</v>
      </c>
      <c r="O176" s="83">
        <v>0</v>
      </c>
      <c r="P176" s="83">
        <v>0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0</v>
      </c>
      <c r="W176" s="83">
        <v>0</v>
      </c>
      <c r="X176" s="83">
        <v>0</v>
      </c>
      <c r="Y176" s="83">
        <v>0</v>
      </c>
      <c r="Z176" s="83">
        <v>0</v>
      </c>
      <c r="AA176" s="83">
        <v>0</v>
      </c>
      <c r="AB176" s="83">
        <v>5000</v>
      </c>
      <c r="AC176" s="83">
        <v>5000</v>
      </c>
      <c r="AD176" s="83">
        <v>0</v>
      </c>
      <c r="AE176" s="83">
        <v>0</v>
      </c>
      <c r="AF176" s="83">
        <v>5000</v>
      </c>
      <c r="AG176" s="83">
        <v>0</v>
      </c>
      <c r="AH176" s="83">
        <v>0</v>
      </c>
      <c r="AI176" s="84">
        <v>0.55555555555555558</v>
      </c>
      <c r="AJ176" s="83">
        <v>0</v>
      </c>
      <c r="AK176" s="84">
        <v>0</v>
      </c>
    </row>
    <row r="177" spans="1:37" ht="66" outlineLevel="4" x14ac:dyDescent="0.3">
      <c r="A177" s="78" t="s">
        <v>329</v>
      </c>
      <c r="B177" s="79" t="s">
        <v>12</v>
      </c>
      <c r="C177" s="79" t="s">
        <v>103</v>
      </c>
      <c r="D177" s="79" t="s">
        <v>231</v>
      </c>
      <c r="E177" s="79" t="s">
        <v>12</v>
      </c>
      <c r="F177" s="79" t="s">
        <v>12</v>
      </c>
      <c r="G177" s="80"/>
      <c r="H177" s="80"/>
      <c r="I177" s="80"/>
      <c r="J177" s="80"/>
      <c r="K177" s="80"/>
      <c r="L177" s="81">
        <v>0</v>
      </c>
      <c r="M177" s="81">
        <v>300000</v>
      </c>
      <c r="N177" s="81">
        <v>0</v>
      </c>
      <c r="O177" s="81">
        <v>0</v>
      </c>
      <c r="P177" s="81">
        <v>0</v>
      </c>
      <c r="Q177" s="81">
        <v>0</v>
      </c>
      <c r="R177" s="81">
        <v>0</v>
      </c>
      <c r="S177" s="81">
        <v>0</v>
      </c>
      <c r="T177" s="81">
        <v>0</v>
      </c>
      <c r="U177" s="81">
        <v>0</v>
      </c>
      <c r="V177" s="81">
        <v>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300000</v>
      </c>
      <c r="AC177" s="81">
        <v>300000</v>
      </c>
      <c r="AD177" s="81">
        <v>0</v>
      </c>
      <c r="AE177" s="81">
        <v>0</v>
      </c>
      <c r="AF177" s="81">
        <v>300000</v>
      </c>
      <c r="AG177" s="81">
        <v>0</v>
      </c>
      <c r="AH177" s="81">
        <v>0</v>
      </c>
      <c r="AI177" s="82">
        <v>1</v>
      </c>
      <c r="AJ177" s="81">
        <v>0</v>
      </c>
      <c r="AK177" s="82">
        <v>0</v>
      </c>
    </row>
    <row r="178" spans="1:37" ht="26.4" outlineLevel="4" x14ac:dyDescent="0.3">
      <c r="A178" s="78" t="s">
        <v>252</v>
      </c>
      <c r="B178" s="79" t="s">
        <v>18</v>
      </c>
      <c r="C178" s="79" t="s">
        <v>103</v>
      </c>
      <c r="D178" s="79" t="s">
        <v>231</v>
      </c>
      <c r="E178" s="79" t="s">
        <v>22</v>
      </c>
      <c r="F178" s="79" t="s">
        <v>108</v>
      </c>
      <c r="G178" s="79" t="s">
        <v>54</v>
      </c>
      <c r="H178" s="80"/>
      <c r="I178" s="80"/>
      <c r="J178" s="80"/>
      <c r="K178" s="80"/>
      <c r="L178" s="83">
        <v>0</v>
      </c>
      <c r="M178" s="83">
        <v>300000</v>
      </c>
      <c r="N178" s="83">
        <v>0</v>
      </c>
      <c r="O178" s="83">
        <v>0</v>
      </c>
      <c r="P178" s="83">
        <v>0</v>
      </c>
      <c r="Q178" s="83">
        <v>0</v>
      </c>
      <c r="R178" s="83">
        <v>0</v>
      </c>
      <c r="S178" s="83">
        <v>0</v>
      </c>
      <c r="T178" s="83">
        <v>0</v>
      </c>
      <c r="U178" s="83">
        <v>0</v>
      </c>
      <c r="V178" s="83">
        <v>0</v>
      </c>
      <c r="W178" s="83">
        <v>0</v>
      </c>
      <c r="X178" s="83">
        <v>0</v>
      </c>
      <c r="Y178" s="83">
        <v>0</v>
      </c>
      <c r="Z178" s="83">
        <v>0</v>
      </c>
      <c r="AA178" s="83">
        <v>0</v>
      </c>
      <c r="AB178" s="83">
        <v>300000</v>
      </c>
      <c r="AC178" s="83">
        <v>300000</v>
      </c>
      <c r="AD178" s="83">
        <v>0</v>
      </c>
      <c r="AE178" s="83">
        <v>0</v>
      </c>
      <c r="AF178" s="83">
        <v>300000</v>
      </c>
      <c r="AG178" s="83">
        <v>0</v>
      </c>
      <c r="AH178" s="83">
        <v>0</v>
      </c>
      <c r="AI178" s="84">
        <v>1</v>
      </c>
      <c r="AJ178" s="83">
        <v>0</v>
      </c>
      <c r="AK178" s="84">
        <v>0</v>
      </c>
    </row>
    <row r="179" spans="1:37" ht="39.6" outlineLevel="4" x14ac:dyDescent="0.3">
      <c r="A179" s="78" t="s">
        <v>330</v>
      </c>
      <c r="B179" s="79" t="s">
        <v>12</v>
      </c>
      <c r="C179" s="79" t="s">
        <v>13</v>
      </c>
      <c r="D179" s="79" t="s">
        <v>14</v>
      </c>
      <c r="E179" s="79" t="s">
        <v>12</v>
      </c>
      <c r="F179" s="79" t="s">
        <v>12</v>
      </c>
      <c r="G179" s="80"/>
      <c r="H179" s="80"/>
      <c r="I179" s="80"/>
      <c r="J179" s="80"/>
      <c r="K179" s="80"/>
      <c r="L179" s="81">
        <v>0</v>
      </c>
      <c r="M179" s="81">
        <v>3184502.44</v>
      </c>
      <c r="N179" s="81">
        <v>0</v>
      </c>
      <c r="O179" s="81">
        <v>0</v>
      </c>
      <c r="P179" s="81">
        <v>0</v>
      </c>
      <c r="Q179" s="81">
        <v>0</v>
      </c>
      <c r="R179" s="81">
        <v>0</v>
      </c>
      <c r="S179" s="81">
        <v>0</v>
      </c>
      <c r="T179" s="81">
        <v>0</v>
      </c>
      <c r="U179" s="81">
        <v>0</v>
      </c>
      <c r="V179" s="81">
        <v>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1415055.16</v>
      </c>
      <c r="AC179" s="81">
        <v>1415055.16</v>
      </c>
      <c r="AD179" s="81">
        <v>0</v>
      </c>
      <c r="AE179" s="81">
        <v>0</v>
      </c>
      <c r="AF179" s="81">
        <v>1415055.16</v>
      </c>
      <c r="AG179" s="81">
        <v>0</v>
      </c>
      <c r="AH179" s="81">
        <v>0</v>
      </c>
      <c r="AI179" s="82">
        <v>0.44435675169399463</v>
      </c>
      <c r="AJ179" s="81">
        <v>0</v>
      </c>
      <c r="AK179" s="82">
        <v>0</v>
      </c>
    </row>
    <row r="180" spans="1:37" outlineLevel="4" x14ac:dyDescent="0.3">
      <c r="A180" s="78" t="s">
        <v>321</v>
      </c>
      <c r="B180" s="79" t="s">
        <v>12</v>
      </c>
      <c r="C180" s="79" t="s">
        <v>102</v>
      </c>
      <c r="D180" s="79" t="s">
        <v>14</v>
      </c>
      <c r="E180" s="79" t="s">
        <v>12</v>
      </c>
      <c r="F180" s="79" t="s">
        <v>12</v>
      </c>
      <c r="G180" s="80"/>
      <c r="H180" s="80"/>
      <c r="I180" s="80"/>
      <c r="J180" s="80"/>
      <c r="K180" s="80"/>
      <c r="L180" s="81">
        <v>0</v>
      </c>
      <c r="M180" s="81">
        <v>3184502.44</v>
      </c>
      <c r="N180" s="81">
        <v>0</v>
      </c>
      <c r="O180" s="81">
        <v>0</v>
      </c>
      <c r="P180" s="81">
        <v>0</v>
      </c>
      <c r="Q180" s="81">
        <v>0</v>
      </c>
      <c r="R180" s="81">
        <v>0</v>
      </c>
      <c r="S180" s="81">
        <v>0</v>
      </c>
      <c r="T180" s="81">
        <v>0</v>
      </c>
      <c r="U180" s="81">
        <v>0</v>
      </c>
      <c r="V180" s="81">
        <v>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1415055.16</v>
      </c>
      <c r="AC180" s="81">
        <v>1415055.16</v>
      </c>
      <c r="AD180" s="81">
        <v>0</v>
      </c>
      <c r="AE180" s="81">
        <v>0</v>
      </c>
      <c r="AF180" s="81">
        <v>1415055.16</v>
      </c>
      <c r="AG180" s="81">
        <v>0</v>
      </c>
      <c r="AH180" s="81">
        <v>0</v>
      </c>
      <c r="AI180" s="82">
        <v>0.44435675169399463</v>
      </c>
      <c r="AJ180" s="81">
        <v>0</v>
      </c>
      <c r="AK180" s="82">
        <v>0</v>
      </c>
    </row>
    <row r="181" spans="1:37" outlineLevel="4" x14ac:dyDescent="0.3">
      <c r="A181" s="78" t="s">
        <v>322</v>
      </c>
      <c r="B181" s="79" t="s">
        <v>12</v>
      </c>
      <c r="C181" s="79" t="s">
        <v>103</v>
      </c>
      <c r="D181" s="79" t="s">
        <v>14</v>
      </c>
      <c r="E181" s="79" t="s">
        <v>12</v>
      </c>
      <c r="F181" s="79" t="s">
        <v>12</v>
      </c>
      <c r="G181" s="80"/>
      <c r="H181" s="80"/>
      <c r="I181" s="80"/>
      <c r="J181" s="80"/>
      <c r="K181" s="80"/>
      <c r="L181" s="81">
        <v>0</v>
      </c>
      <c r="M181" s="81">
        <v>3184502.44</v>
      </c>
      <c r="N181" s="81">
        <v>0</v>
      </c>
      <c r="O181" s="81">
        <v>0</v>
      </c>
      <c r="P181" s="81">
        <v>0</v>
      </c>
      <c r="Q181" s="81">
        <v>0</v>
      </c>
      <c r="R181" s="81">
        <v>0</v>
      </c>
      <c r="S181" s="81">
        <v>0</v>
      </c>
      <c r="T181" s="81">
        <v>0</v>
      </c>
      <c r="U181" s="81">
        <v>0</v>
      </c>
      <c r="V181" s="81">
        <v>0</v>
      </c>
      <c r="W181" s="81">
        <v>0</v>
      </c>
      <c r="X181" s="81">
        <v>0</v>
      </c>
      <c r="Y181" s="81">
        <v>0</v>
      </c>
      <c r="Z181" s="81">
        <v>0</v>
      </c>
      <c r="AA181" s="81">
        <v>0</v>
      </c>
      <c r="AB181" s="81">
        <v>1415055.16</v>
      </c>
      <c r="AC181" s="81">
        <v>1415055.16</v>
      </c>
      <c r="AD181" s="81">
        <v>0</v>
      </c>
      <c r="AE181" s="81">
        <v>0</v>
      </c>
      <c r="AF181" s="81">
        <v>1415055.16</v>
      </c>
      <c r="AG181" s="81">
        <v>0</v>
      </c>
      <c r="AH181" s="81">
        <v>0</v>
      </c>
      <c r="AI181" s="82">
        <v>0.44435675169399463</v>
      </c>
      <c r="AJ181" s="81">
        <v>0</v>
      </c>
      <c r="AK181" s="82">
        <v>0</v>
      </c>
    </row>
    <row r="182" spans="1:37" ht="39.6" outlineLevel="4" x14ac:dyDescent="0.3">
      <c r="A182" s="78" t="s">
        <v>323</v>
      </c>
      <c r="B182" s="79" t="s">
        <v>12</v>
      </c>
      <c r="C182" s="79" t="s">
        <v>103</v>
      </c>
      <c r="D182" s="79" t="s">
        <v>104</v>
      </c>
      <c r="E182" s="79" t="s">
        <v>12</v>
      </c>
      <c r="F182" s="79" t="s">
        <v>12</v>
      </c>
      <c r="G182" s="80"/>
      <c r="H182" s="80"/>
      <c r="I182" s="80"/>
      <c r="J182" s="80"/>
      <c r="K182" s="80"/>
      <c r="L182" s="81">
        <v>0</v>
      </c>
      <c r="M182" s="81">
        <v>3164502.44</v>
      </c>
      <c r="N182" s="81">
        <v>0</v>
      </c>
      <c r="O182" s="81">
        <v>0</v>
      </c>
      <c r="P182" s="81">
        <v>0</v>
      </c>
      <c r="Q182" s="81">
        <v>0</v>
      </c>
      <c r="R182" s="81">
        <v>0</v>
      </c>
      <c r="S182" s="81">
        <v>0</v>
      </c>
      <c r="T182" s="81">
        <v>0</v>
      </c>
      <c r="U182" s="81">
        <v>0</v>
      </c>
      <c r="V182" s="81">
        <v>0</v>
      </c>
      <c r="W182" s="81">
        <v>0</v>
      </c>
      <c r="X182" s="81">
        <v>0</v>
      </c>
      <c r="Y182" s="81">
        <v>0</v>
      </c>
      <c r="Z182" s="81">
        <v>0</v>
      </c>
      <c r="AA182" s="81">
        <v>0</v>
      </c>
      <c r="AB182" s="81">
        <v>1402055.16</v>
      </c>
      <c r="AC182" s="81">
        <v>1402055.16</v>
      </c>
      <c r="AD182" s="81">
        <v>0</v>
      </c>
      <c r="AE182" s="81">
        <v>0</v>
      </c>
      <c r="AF182" s="81">
        <v>1402055.16</v>
      </c>
      <c r="AG182" s="81">
        <v>0</v>
      </c>
      <c r="AH182" s="81">
        <v>0</v>
      </c>
      <c r="AI182" s="82">
        <v>0.44305706397243289</v>
      </c>
      <c r="AJ182" s="81">
        <v>0</v>
      </c>
      <c r="AK182" s="82">
        <v>0</v>
      </c>
    </row>
    <row r="183" spans="1:37" outlineLevel="4" x14ac:dyDescent="0.3">
      <c r="A183" s="78" t="s">
        <v>248</v>
      </c>
      <c r="B183" s="79" t="s">
        <v>18</v>
      </c>
      <c r="C183" s="79" t="s">
        <v>103</v>
      </c>
      <c r="D183" s="79" t="s">
        <v>104</v>
      </c>
      <c r="E183" s="79" t="s">
        <v>105</v>
      </c>
      <c r="F183" s="79" t="s">
        <v>28</v>
      </c>
      <c r="G183" s="80"/>
      <c r="H183" s="80"/>
      <c r="I183" s="80"/>
      <c r="J183" s="80"/>
      <c r="K183" s="80"/>
      <c r="L183" s="83">
        <v>0</v>
      </c>
      <c r="M183" s="83">
        <v>1664550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744794.25</v>
      </c>
      <c r="AC183" s="83">
        <v>744794.25</v>
      </c>
      <c r="AD183" s="83">
        <v>0</v>
      </c>
      <c r="AE183" s="83">
        <v>0</v>
      </c>
      <c r="AF183" s="83">
        <v>744794.25</v>
      </c>
      <c r="AG183" s="83">
        <v>0</v>
      </c>
      <c r="AH183" s="83">
        <v>0</v>
      </c>
      <c r="AI183" s="84">
        <v>0.44744480490222582</v>
      </c>
      <c r="AJ183" s="83">
        <v>0</v>
      </c>
      <c r="AK183" s="84">
        <v>0</v>
      </c>
    </row>
    <row r="184" spans="1:37" ht="26.4" outlineLevel="4" x14ac:dyDescent="0.3">
      <c r="A184" s="78" t="s">
        <v>250</v>
      </c>
      <c r="B184" s="79" t="s">
        <v>18</v>
      </c>
      <c r="C184" s="79" t="s">
        <v>103</v>
      </c>
      <c r="D184" s="79" t="s">
        <v>104</v>
      </c>
      <c r="E184" s="79" t="s">
        <v>107</v>
      </c>
      <c r="F184" s="79" t="s">
        <v>32</v>
      </c>
      <c r="G184" s="80"/>
      <c r="H184" s="80"/>
      <c r="I184" s="80"/>
      <c r="J184" s="80"/>
      <c r="K184" s="80"/>
      <c r="L184" s="83">
        <v>0</v>
      </c>
      <c r="M184" s="83">
        <v>502694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83">
        <v>0</v>
      </c>
      <c r="AA184" s="83">
        <v>0</v>
      </c>
      <c r="AB184" s="83">
        <v>202066.44</v>
      </c>
      <c r="AC184" s="83">
        <v>202066.44</v>
      </c>
      <c r="AD184" s="83">
        <v>0</v>
      </c>
      <c r="AE184" s="83">
        <v>0</v>
      </c>
      <c r="AF184" s="83">
        <v>202066.44</v>
      </c>
      <c r="AG184" s="83">
        <v>0</v>
      </c>
      <c r="AH184" s="83">
        <v>0</v>
      </c>
      <c r="AI184" s="84">
        <v>0.40196708136560211</v>
      </c>
      <c r="AJ184" s="83">
        <v>0</v>
      </c>
      <c r="AK184" s="84">
        <v>0</v>
      </c>
    </row>
    <row r="185" spans="1:37" outlineLevel="4" x14ac:dyDescent="0.3">
      <c r="A185" s="78" t="s">
        <v>251</v>
      </c>
      <c r="B185" s="79" t="s">
        <v>18</v>
      </c>
      <c r="C185" s="79" t="s">
        <v>103</v>
      </c>
      <c r="D185" s="79" t="s">
        <v>104</v>
      </c>
      <c r="E185" s="79" t="s">
        <v>21</v>
      </c>
      <c r="F185" s="79" t="s">
        <v>33</v>
      </c>
      <c r="G185" s="80"/>
      <c r="H185" s="80"/>
      <c r="I185" s="80"/>
      <c r="J185" s="80"/>
      <c r="K185" s="80"/>
      <c r="L185" s="83">
        <v>0</v>
      </c>
      <c r="M185" s="83">
        <v>22600</v>
      </c>
      <c r="N185" s="83">
        <v>0</v>
      </c>
      <c r="O185" s="83">
        <v>0</v>
      </c>
      <c r="P185" s="83"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v>0</v>
      </c>
      <c r="V185" s="83">
        <v>0</v>
      </c>
      <c r="W185" s="83">
        <v>0</v>
      </c>
      <c r="X185" s="83">
        <v>0</v>
      </c>
      <c r="Y185" s="83">
        <v>0</v>
      </c>
      <c r="Z185" s="83">
        <v>0</v>
      </c>
      <c r="AA185" s="83">
        <v>0</v>
      </c>
      <c r="AB185" s="83">
        <v>7572.21</v>
      </c>
      <c r="AC185" s="83">
        <v>7572.21</v>
      </c>
      <c r="AD185" s="83">
        <v>0</v>
      </c>
      <c r="AE185" s="83">
        <v>0</v>
      </c>
      <c r="AF185" s="83">
        <v>7572.21</v>
      </c>
      <c r="AG185" s="83">
        <v>0</v>
      </c>
      <c r="AH185" s="83">
        <v>0</v>
      </c>
      <c r="AI185" s="84">
        <v>0.33505353982300884</v>
      </c>
      <c r="AJ185" s="83">
        <v>0</v>
      </c>
      <c r="AK185" s="84">
        <v>0</v>
      </c>
    </row>
    <row r="186" spans="1:37" ht="26.4" outlineLevel="4" x14ac:dyDescent="0.3">
      <c r="A186" s="78" t="s">
        <v>255</v>
      </c>
      <c r="B186" s="79" t="s">
        <v>18</v>
      </c>
      <c r="C186" s="79" t="s">
        <v>103</v>
      </c>
      <c r="D186" s="79" t="s">
        <v>104</v>
      </c>
      <c r="E186" s="79" t="s">
        <v>21</v>
      </c>
      <c r="F186" s="79" t="s">
        <v>36</v>
      </c>
      <c r="G186" s="80"/>
      <c r="H186" s="80"/>
      <c r="I186" s="80"/>
      <c r="J186" s="80"/>
      <c r="K186" s="80"/>
      <c r="L186" s="83">
        <v>0</v>
      </c>
      <c r="M186" s="83">
        <v>46000</v>
      </c>
      <c r="N186" s="83">
        <v>0</v>
      </c>
      <c r="O186" s="83">
        <v>0</v>
      </c>
      <c r="P186" s="83"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3">
        <v>0</v>
      </c>
      <c r="Z186" s="83">
        <v>0</v>
      </c>
      <c r="AA186" s="83">
        <v>0</v>
      </c>
      <c r="AB186" s="83">
        <v>19065</v>
      </c>
      <c r="AC186" s="83">
        <v>19065</v>
      </c>
      <c r="AD186" s="83">
        <v>0</v>
      </c>
      <c r="AE186" s="83">
        <v>0</v>
      </c>
      <c r="AF186" s="83">
        <v>19065</v>
      </c>
      <c r="AG186" s="83">
        <v>0</v>
      </c>
      <c r="AH186" s="83">
        <v>0</v>
      </c>
      <c r="AI186" s="84">
        <v>0.41445652173913045</v>
      </c>
      <c r="AJ186" s="83">
        <v>0</v>
      </c>
      <c r="AK186" s="84">
        <v>0</v>
      </c>
    </row>
    <row r="187" spans="1:37" outlineLevel="4" x14ac:dyDescent="0.3">
      <c r="A187" s="78" t="s">
        <v>244</v>
      </c>
      <c r="B187" s="79" t="s">
        <v>18</v>
      </c>
      <c r="C187" s="79" t="s">
        <v>103</v>
      </c>
      <c r="D187" s="79" t="s">
        <v>104</v>
      </c>
      <c r="E187" s="79" t="s">
        <v>21</v>
      </c>
      <c r="F187" s="79" t="s">
        <v>20</v>
      </c>
      <c r="G187" s="80"/>
      <c r="H187" s="80"/>
      <c r="I187" s="80"/>
      <c r="J187" s="80"/>
      <c r="K187" s="80"/>
      <c r="L187" s="83">
        <v>0</v>
      </c>
      <c r="M187" s="83">
        <v>74797</v>
      </c>
      <c r="N187" s="83">
        <v>0</v>
      </c>
      <c r="O187" s="83">
        <v>0</v>
      </c>
      <c r="P187" s="83">
        <v>0</v>
      </c>
      <c r="Q187" s="83">
        <v>0</v>
      </c>
      <c r="R187" s="83">
        <v>0</v>
      </c>
      <c r="S187" s="83"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3">
        <v>0</v>
      </c>
      <c r="Z187" s="83">
        <v>0</v>
      </c>
      <c r="AA187" s="83">
        <v>0</v>
      </c>
      <c r="AB187" s="83">
        <v>31097</v>
      </c>
      <c r="AC187" s="83">
        <v>31097</v>
      </c>
      <c r="AD187" s="83">
        <v>0</v>
      </c>
      <c r="AE187" s="83">
        <v>0</v>
      </c>
      <c r="AF187" s="83">
        <v>31097</v>
      </c>
      <c r="AG187" s="83">
        <v>0</v>
      </c>
      <c r="AH187" s="83">
        <v>0</v>
      </c>
      <c r="AI187" s="84">
        <v>0.41575196866184472</v>
      </c>
      <c r="AJ187" s="83">
        <v>0</v>
      </c>
      <c r="AK187" s="84">
        <v>0</v>
      </c>
    </row>
    <row r="188" spans="1:37" ht="26.4" outlineLevel="4" x14ac:dyDescent="0.3">
      <c r="A188" s="78" t="s">
        <v>246</v>
      </c>
      <c r="B188" s="79" t="s">
        <v>18</v>
      </c>
      <c r="C188" s="79" t="s">
        <v>103</v>
      </c>
      <c r="D188" s="79" t="s">
        <v>104</v>
      </c>
      <c r="E188" s="79" t="s">
        <v>21</v>
      </c>
      <c r="F188" s="79" t="s">
        <v>24</v>
      </c>
      <c r="G188" s="80"/>
      <c r="H188" s="80"/>
      <c r="I188" s="80"/>
      <c r="J188" s="80"/>
      <c r="K188" s="80"/>
      <c r="L188" s="83">
        <v>0</v>
      </c>
      <c r="M188" s="83">
        <v>10000</v>
      </c>
      <c r="N188" s="83">
        <v>0</v>
      </c>
      <c r="O188" s="83">
        <v>0</v>
      </c>
      <c r="P188" s="83"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3">
        <v>0</v>
      </c>
      <c r="Z188" s="83">
        <v>0</v>
      </c>
      <c r="AA188" s="83">
        <v>0</v>
      </c>
      <c r="AB188" s="83">
        <v>0</v>
      </c>
      <c r="AC188" s="83">
        <v>0</v>
      </c>
      <c r="AD188" s="83">
        <v>0</v>
      </c>
      <c r="AE188" s="83">
        <v>0</v>
      </c>
      <c r="AF188" s="83">
        <v>0</v>
      </c>
      <c r="AG188" s="83">
        <v>0</v>
      </c>
      <c r="AH188" s="83">
        <v>0</v>
      </c>
      <c r="AI188" s="84">
        <v>0</v>
      </c>
      <c r="AJ188" s="83">
        <v>0</v>
      </c>
      <c r="AK188" s="84">
        <v>0</v>
      </c>
    </row>
    <row r="189" spans="1:37" outlineLevel="3" x14ac:dyDescent="0.3">
      <c r="A189" s="78" t="s">
        <v>253</v>
      </c>
      <c r="B189" s="79" t="s">
        <v>18</v>
      </c>
      <c r="C189" s="79" t="s">
        <v>103</v>
      </c>
      <c r="D189" s="79" t="s">
        <v>104</v>
      </c>
      <c r="E189" s="79" t="s">
        <v>22</v>
      </c>
      <c r="F189" s="79" t="s">
        <v>34</v>
      </c>
      <c r="G189" s="80"/>
      <c r="H189" s="80"/>
      <c r="I189" s="80"/>
      <c r="J189" s="80"/>
      <c r="K189" s="80"/>
      <c r="L189" s="83">
        <v>0</v>
      </c>
      <c r="M189" s="83">
        <v>10000</v>
      </c>
      <c r="N189" s="83">
        <v>0</v>
      </c>
      <c r="O189" s="83">
        <v>0</v>
      </c>
      <c r="P189" s="83">
        <v>0</v>
      </c>
      <c r="Q189" s="83">
        <v>0</v>
      </c>
      <c r="R189" s="83">
        <v>0</v>
      </c>
      <c r="S189" s="83"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3">
        <v>0</v>
      </c>
      <c r="Z189" s="83">
        <v>0</v>
      </c>
      <c r="AA189" s="83">
        <v>0</v>
      </c>
      <c r="AB189" s="83">
        <v>0</v>
      </c>
      <c r="AC189" s="83">
        <v>0</v>
      </c>
      <c r="AD189" s="83">
        <v>0</v>
      </c>
      <c r="AE189" s="83">
        <v>0</v>
      </c>
      <c r="AF189" s="83">
        <v>0</v>
      </c>
      <c r="AG189" s="83">
        <v>0</v>
      </c>
      <c r="AH189" s="83">
        <v>0</v>
      </c>
      <c r="AI189" s="84">
        <v>0</v>
      </c>
      <c r="AJ189" s="83">
        <v>0</v>
      </c>
      <c r="AK189" s="84">
        <v>0</v>
      </c>
    </row>
    <row r="190" spans="1:37" outlineLevel="4" x14ac:dyDescent="0.3">
      <c r="A190" s="78" t="s">
        <v>254</v>
      </c>
      <c r="B190" s="79" t="s">
        <v>18</v>
      </c>
      <c r="C190" s="79" t="s">
        <v>103</v>
      </c>
      <c r="D190" s="79" t="s">
        <v>104</v>
      </c>
      <c r="E190" s="79" t="s">
        <v>22</v>
      </c>
      <c r="F190" s="79" t="s">
        <v>35</v>
      </c>
      <c r="G190" s="80"/>
      <c r="H190" s="80"/>
      <c r="I190" s="80"/>
      <c r="J190" s="80"/>
      <c r="K190" s="80"/>
      <c r="L190" s="83">
        <v>0</v>
      </c>
      <c r="M190" s="83">
        <v>267627.21999999997</v>
      </c>
      <c r="N190" s="83">
        <v>0</v>
      </c>
      <c r="O190" s="83">
        <v>0</v>
      </c>
      <c r="P190" s="83">
        <v>0</v>
      </c>
      <c r="Q190" s="83">
        <v>0</v>
      </c>
      <c r="R190" s="83">
        <v>0</v>
      </c>
      <c r="S190" s="83">
        <v>0</v>
      </c>
      <c r="T190" s="83">
        <v>0</v>
      </c>
      <c r="U190" s="83">
        <v>0</v>
      </c>
      <c r="V190" s="83">
        <v>0</v>
      </c>
      <c r="W190" s="83">
        <v>0</v>
      </c>
      <c r="X190" s="83">
        <v>0</v>
      </c>
      <c r="Y190" s="83">
        <v>0</v>
      </c>
      <c r="Z190" s="83">
        <v>0</v>
      </c>
      <c r="AA190" s="83">
        <v>0</v>
      </c>
      <c r="AB190" s="83">
        <v>177300.67</v>
      </c>
      <c r="AC190" s="83">
        <v>177300.67</v>
      </c>
      <c r="AD190" s="83">
        <v>0</v>
      </c>
      <c r="AE190" s="83">
        <v>0</v>
      </c>
      <c r="AF190" s="83">
        <v>177300.67</v>
      </c>
      <c r="AG190" s="83">
        <v>0</v>
      </c>
      <c r="AH190" s="83">
        <v>0</v>
      </c>
      <c r="AI190" s="84">
        <v>0.66249116962019039</v>
      </c>
      <c r="AJ190" s="83">
        <v>0</v>
      </c>
      <c r="AK190" s="84">
        <v>0</v>
      </c>
    </row>
    <row r="191" spans="1:37" ht="18" customHeight="1" x14ac:dyDescent="0.3">
      <c r="A191" s="78" t="s">
        <v>255</v>
      </c>
      <c r="B191" s="79" t="s">
        <v>18</v>
      </c>
      <c r="C191" s="79" t="s">
        <v>103</v>
      </c>
      <c r="D191" s="79" t="s">
        <v>104</v>
      </c>
      <c r="E191" s="79" t="s">
        <v>22</v>
      </c>
      <c r="F191" s="79" t="s">
        <v>36</v>
      </c>
      <c r="G191" s="80"/>
      <c r="H191" s="80"/>
      <c r="I191" s="80"/>
      <c r="J191" s="80"/>
      <c r="K191" s="80"/>
      <c r="L191" s="83">
        <v>0</v>
      </c>
      <c r="M191" s="83">
        <v>240319.62</v>
      </c>
      <c r="N191" s="83">
        <v>0</v>
      </c>
      <c r="O191" s="83">
        <v>0</v>
      </c>
      <c r="P191" s="83">
        <v>0</v>
      </c>
      <c r="Q191" s="83">
        <v>0</v>
      </c>
      <c r="R191" s="83">
        <v>0</v>
      </c>
      <c r="S191" s="83"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3">
        <v>0</v>
      </c>
      <c r="Z191" s="83">
        <v>0</v>
      </c>
      <c r="AA191" s="83">
        <v>0</v>
      </c>
      <c r="AB191" s="83">
        <v>90120.960000000006</v>
      </c>
      <c r="AC191" s="83">
        <v>90120.960000000006</v>
      </c>
      <c r="AD191" s="83">
        <v>0</v>
      </c>
      <c r="AE191" s="83">
        <v>0</v>
      </c>
      <c r="AF191" s="83">
        <v>90120.960000000006</v>
      </c>
      <c r="AG191" s="83">
        <v>0</v>
      </c>
      <c r="AH191" s="83">
        <v>0</v>
      </c>
      <c r="AI191" s="84">
        <v>0.37500458764040989</v>
      </c>
      <c r="AJ191" s="83">
        <v>0</v>
      </c>
      <c r="AK191" s="84">
        <v>0</v>
      </c>
    </row>
    <row r="192" spans="1:37" x14ac:dyDescent="0.3">
      <c r="A192" s="78" t="s">
        <v>244</v>
      </c>
      <c r="B192" s="79" t="s">
        <v>18</v>
      </c>
      <c r="C192" s="79" t="s">
        <v>103</v>
      </c>
      <c r="D192" s="79" t="s">
        <v>104</v>
      </c>
      <c r="E192" s="79" t="s">
        <v>22</v>
      </c>
      <c r="F192" s="79" t="s">
        <v>20</v>
      </c>
      <c r="G192" s="80"/>
      <c r="H192" s="80"/>
      <c r="I192" s="80"/>
      <c r="J192" s="80"/>
      <c r="K192" s="80"/>
      <c r="L192" s="83">
        <v>0</v>
      </c>
      <c r="M192" s="83">
        <v>232414.6</v>
      </c>
      <c r="N192" s="83">
        <v>0</v>
      </c>
      <c r="O192" s="83">
        <v>0</v>
      </c>
      <c r="P192" s="83"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v>0</v>
      </c>
      <c r="V192" s="83">
        <v>0</v>
      </c>
      <c r="W192" s="83">
        <v>0</v>
      </c>
      <c r="X192" s="83">
        <v>0</v>
      </c>
      <c r="Y192" s="83">
        <v>0</v>
      </c>
      <c r="Z192" s="83">
        <v>0</v>
      </c>
      <c r="AA192" s="83">
        <v>0</v>
      </c>
      <c r="AB192" s="83">
        <v>108138.63</v>
      </c>
      <c r="AC192" s="83">
        <v>108138.63</v>
      </c>
      <c r="AD192" s="83">
        <v>0</v>
      </c>
      <c r="AE192" s="83">
        <v>0</v>
      </c>
      <c r="AF192" s="83">
        <v>108138.63</v>
      </c>
      <c r="AG192" s="83">
        <v>0</v>
      </c>
      <c r="AH192" s="83">
        <v>0</v>
      </c>
      <c r="AI192" s="84">
        <v>0.46528329115296541</v>
      </c>
      <c r="AJ192" s="83">
        <v>0</v>
      </c>
      <c r="AK192" s="84">
        <v>0</v>
      </c>
    </row>
    <row r="193" spans="1:37" ht="26.4" x14ac:dyDescent="0.3">
      <c r="A193" s="78" t="s">
        <v>252</v>
      </c>
      <c r="B193" s="79" t="s">
        <v>18</v>
      </c>
      <c r="C193" s="79" t="s">
        <v>103</v>
      </c>
      <c r="D193" s="79" t="s">
        <v>104</v>
      </c>
      <c r="E193" s="79" t="s">
        <v>22</v>
      </c>
      <c r="F193" s="79" t="s">
        <v>108</v>
      </c>
      <c r="G193" s="80"/>
      <c r="H193" s="80"/>
      <c r="I193" s="80"/>
      <c r="J193" s="80"/>
      <c r="K193" s="80"/>
      <c r="L193" s="83">
        <v>0</v>
      </c>
      <c r="M193" s="83">
        <v>72000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3">
        <v>0</v>
      </c>
      <c r="Z193" s="83">
        <v>0</v>
      </c>
      <c r="AA193" s="83">
        <v>0</v>
      </c>
      <c r="AB193" s="83">
        <v>20000</v>
      </c>
      <c r="AC193" s="83">
        <v>20000</v>
      </c>
      <c r="AD193" s="83">
        <v>0</v>
      </c>
      <c r="AE193" s="83">
        <v>0</v>
      </c>
      <c r="AF193" s="83">
        <v>20000</v>
      </c>
      <c r="AG193" s="83">
        <v>0</v>
      </c>
      <c r="AH193" s="83">
        <v>0</v>
      </c>
      <c r="AI193" s="84">
        <v>0.27777777777777779</v>
      </c>
      <c r="AJ193" s="83">
        <v>0</v>
      </c>
      <c r="AK193" s="84">
        <v>0</v>
      </c>
    </row>
    <row r="194" spans="1:37" ht="26.4" x14ac:dyDescent="0.3">
      <c r="A194" s="78" t="s">
        <v>246</v>
      </c>
      <c r="B194" s="79" t="s">
        <v>18</v>
      </c>
      <c r="C194" s="79" t="s">
        <v>103</v>
      </c>
      <c r="D194" s="79" t="s">
        <v>104</v>
      </c>
      <c r="E194" s="79" t="s">
        <v>22</v>
      </c>
      <c r="F194" s="79" t="s">
        <v>24</v>
      </c>
      <c r="G194" s="80"/>
      <c r="H194" s="80"/>
      <c r="I194" s="80"/>
      <c r="J194" s="80"/>
      <c r="K194" s="80"/>
      <c r="L194" s="83">
        <v>0</v>
      </c>
      <c r="M194" s="83">
        <v>18500</v>
      </c>
      <c r="N194" s="83">
        <v>0</v>
      </c>
      <c r="O194" s="83">
        <v>0</v>
      </c>
      <c r="P194" s="83">
        <v>0</v>
      </c>
      <c r="Q194" s="83">
        <v>0</v>
      </c>
      <c r="R194" s="83">
        <v>0</v>
      </c>
      <c r="S194" s="83"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3">
        <v>0</v>
      </c>
      <c r="Z194" s="83">
        <v>0</v>
      </c>
      <c r="AA194" s="83">
        <v>0</v>
      </c>
      <c r="AB194" s="83">
        <v>1500</v>
      </c>
      <c r="AC194" s="83">
        <v>1500</v>
      </c>
      <c r="AD194" s="83">
        <v>0</v>
      </c>
      <c r="AE194" s="83">
        <v>0</v>
      </c>
      <c r="AF194" s="83">
        <v>1500</v>
      </c>
      <c r="AG194" s="83">
        <v>0</v>
      </c>
      <c r="AH194" s="83">
        <v>0</v>
      </c>
      <c r="AI194" s="84">
        <v>8.1081081081081086E-2</v>
      </c>
      <c r="AJ194" s="83">
        <v>0</v>
      </c>
      <c r="AK194" s="84">
        <v>0</v>
      </c>
    </row>
    <row r="195" spans="1:37" x14ac:dyDescent="0.3">
      <c r="A195" s="78" t="s">
        <v>324</v>
      </c>
      <c r="B195" s="79" t="s">
        <v>18</v>
      </c>
      <c r="C195" s="79" t="s">
        <v>103</v>
      </c>
      <c r="D195" s="79" t="s">
        <v>104</v>
      </c>
      <c r="E195" s="79" t="s">
        <v>37</v>
      </c>
      <c r="F195" s="79" t="s">
        <v>230</v>
      </c>
      <c r="G195" s="80"/>
      <c r="H195" s="80"/>
      <c r="I195" s="80"/>
      <c r="J195" s="80"/>
      <c r="K195" s="80"/>
      <c r="L195" s="83">
        <v>0</v>
      </c>
      <c r="M195" s="83">
        <v>3000</v>
      </c>
      <c r="N195" s="83">
        <v>0</v>
      </c>
      <c r="O195" s="83">
        <v>0</v>
      </c>
      <c r="P195" s="83">
        <v>0</v>
      </c>
      <c r="Q195" s="83">
        <v>0</v>
      </c>
      <c r="R195" s="83">
        <v>0</v>
      </c>
      <c r="S195" s="83">
        <v>0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3">
        <v>0</v>
      </c>
      <c r="Z195" s="83">
        <v>0</v>
      </c>
      <c r="AA195" s="83">
        <v>0</v>
      </c>
      <c r="AB195" s="83">
        <v>400</v>
      </c>
      <c r="AC195" s="83">
        <v>400</v>
      </c>
      <c r="AD195" s="83">
        <v>0</v>
      </c>
      <c r="AE195" s="83">
        <v>0</v>
      </c>
      <c r="AF195" s="83">
        <v>400</v>
      </c>
      <c r="AG195" s="83">
        <v>0</v>
      </c>
      <c r="AH195" s="83">
        <v>0</v>
      </c>
      <c r="AI195" s="84">
        <v>0.13333333333333333</v>
      </c>
      <c r="AJ195" s="83">
        <v>0</v>
      </c>
      <c r="AK195" s="84">
        <v>0</v>
      </c>
    </row>
    <row r="196" spans="1:37" ht="39.6" x14ac:dyDescent="0.3">
      <c r="A196" s="78" t="s">
        <v>327</v>
      </c>
      <c r="B196" s="79" t="s">
        <v>12</v>
      </c>
      <c r="C196" s="79" t="s">
        <v>103</v>
      </c>
      <c r="D196" s="79" t="s">
        <v>109</v>
      </c>
      <c r="E196" s="79" t="s">
        <v>12</v>
      </c>
      <c r="F196" s="79" t="s">
        <v>12</v>
      </c>
      <c r="G196" s="80"/>
      <c r="H196" s="80"/>
      <c r="I196" s="80"/>
      <c r="J196" s="80"/>
      <c r="K196" s="80"/>
      <c r="L196" s="81">
        <v>0</v>
      </c>
      <c r="M196" s="81">
        <v>20000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13000</v>
      </c>
      <c r="AC196" s="81">
        <v>13000</v>
      </c>
      <c r="AD196" s="81">
        <v>0</v>
      </c>
      <c r="AE196" s="81">
        <v>0</v>
      </c>
      <c r="AF196" s="81">
        <v>13000</v>
      </c>
      <c r="AG196" s="81">
        <v>0</v>
      </c>
      <c r="AH196" s="81">
        <v>0</v>
      </c>
      <c r="AI196" s="82">
        <v>0.65</v>
      </c>
      <c r="AJ196" s="81">
        <v>0</v>
      </c>
      <c r="AK196" s="82">
        <v>0</v>
      </c>
    </row>
    <row r="197" spans="1:37" x14ac:dyDescent="0.3">
      <c r="A197" s="78" t="s">
        <v>245</v>
      </c>
      <c r="B197" s="79" t="s">
        <v>18</v>
      </c>
      <c r="C197" s="79" t="s">
        <v>103</v>
      </c>
      <c r="D197" s="79" t="s">
        <v>109</v>
      </c>
      <c r="E197" s="79" t="s">
        <v>22</v>
      </c>
      <c r="F197" s="79" t="s">
        <v>216</v>
      </c>
      <c r="G197" s="80"/>
      <c r="H197" s="80"/>
      <c r="I197" s="80"/>
      <c r="J197" s="80"/>
      <c r="K197" s="80"/>
      <c r="L197" s="83">
        <v>0</v>
      </c>
      <c r="M197" s="83">
        <v>20000</v>
      </c>
      <c r="N197" s="83">
        <v>0</v>
      </c>
      <c r="O197" s="83">
        <v>0</v>
      </c>
      <c r="P197" s="83">
        <v>0</v>
      </c>
      <c r="Q197" s="83">
        <v>0</v>
      </c>
      <c r="R197" s="83">
        <v>0</v>
      </c>
      <c r="S197" s="83">
        <v>0</v>
      </c>
      <c r="T197" s="83">
        <v>0</v>
      </c>
      <c r="U197" s="83">
        <v>0</v>
      </c>
      <c r="V197" s="83">
        <v>0</v>
      </c>
      <c r="W197" s="83">
        <v>0</v>
      </c>
      <c r="X197" s="83">
        <v>0</v>
      </c>
      <c r="Y197" s="83">
        <v>0</v>
      </c>
      <c r="Z197" s="83">
        <v>0</v>
      </c>
      <c r="AA197" s="83">
        <v>0</v>
      </c>
      <c r="AB197" s="83">
        <v>13000</v>
      </c>
      <c r="AC197" s="83">
        <v>13000</v>
      </c>
      <c r="AD197" s="83">
        <v>0</v>
      </c>
      <c r="AE197" s="83">
        <v>0</v>
      </c>
      <c r="AF197" s="83">
        <v>13000</v>
      </c>
      <c r="AG197" s="83">
        <v>0</v>
      </c>
      <c r="AH197" s="83">
        <v>0</v>
      </c>
      <c r="AI197" s="84">
        <v>0.65</v>
      </c>
      <c r="AJ197" s="83">
        <v>0</v>
      </c>
      <c r="AK197" s="84">
        <v>0</v>
      </c>
    </row>
    <row r="198" spans="1:37" x14ac:dyDescent="0.3">
      <c r="A198" s="170" t="s">
        <v>110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85">
        <v>0</v>
      </c>
      <c r="M198" s="85">
        <v>74220288.849999994</v>
      </c>
      <c r="N198" s="85">
        <v>0</v>
      </c>
      <c r="O198" s="85">
        <v>0</v>
      </c>
      <c r="P198" s="85">
        <v>0</v>
      </c>
      <c r="Q198" s="85">
        <v>0</v>
      </c>
      <c r="R198" s="85">
        <v>0</v>
      </c>
      <c r="S198" s="85">
        <v>0</v>
      </c>
      <c r="T198" s="85">
        <v>0</v>
      </c>
      <c r="U198" s="85">
        <v>0</v>
      </c>
      <c r="V198" s="85">
        <v>0</v>
      </c>
      <c r="W198" s="85">
        <v>0</v>
      </c>
      <c r="X198" s="85">
        <v>0</v>
      </c>
      <c r="Y198" s="85">
        <v>0</v>
      </c>
      <c r="Z198" s="85">
        <v>0</v>
      </c>
      <c r="AA198" s="85">
        <v>0</v>
      </c>
      <c r="AB198" s="85">
        <v>33274729</v>
      </c>
      <c r="AC198" s="85">
        <v>28276529</v>
      </c>
      <c r="AD198" s="85">
        <v>0</v>
      </c>
      <c r="AE198" s="85">
        <v>0</v>
      </c>
      <c r="AF198" s="85">
        <v>28276529</v>
      </c>
      <c r="AG198" s="85">
        <v>4998200</v>
      </c>
      <c r="AH198" s="85">
        <v>0</v>
      </c>
      <c r="AI198" s="86">
        <v>0.38098112306120457</v>
      </c>
      <c r="AJ198" s="85">
        <v>0</v>
      </c>
      <c r="AK198" s="86">
        <v>0</v>
      </c>
    </row>
  </sheetData>
  <mergeCells count="39">
    <mergeCell ref="M1:AK1"/>
    <mergeCell ref="AK5:AK6"/>
    <mergeCell ref="A198:K198"/>
    <mergeCell ref="AE5:AE6"/>
    <mergeCell ref="AG5:AG6"/>
    <mergeCell ref="AH5:AH6"/>
    <mergeCell ref="AI5:AI6"/>
    <mergeCell ref="AJ5:AJ6"/>
    <mergeCell ref="Z5:Z6"/>
    <mergeCell ref="AA5:AA6"/>
    <mergeCell ref="AC5:AC6"/>
    <mergeCell ref="AD5:AD6"/>
    <mergeCell ref="T5:T6"/>
    <mergeCell ref="U5:U6"/>
    <mergeCell ref="V5:V6"/>
    <mergeCell ref="X5:X6"/>
    <mergeCell ref="Y5:Y6"/>
    <mergeCell ref="A2:AJ2"/>
    <mergeCell ref="A3:AJ3"/>
    <mergeCell ref="A4:A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M5:M6"/>
    <mergeCell ref="N5:N6"/>
    <mergeCell ref="O5:O6"/>
    <mergeCell ref="P5:P6"/>
    <mergeCell ref="Q5:Q6"/>
  </mergeCells>
  <pageMargins left="0.51181102362204722" right="0.31496062992125984" top="0.35433070866141736" bottom="0.35433070866141736" header="0" footer="0"/>
  <pageSetup paperSize="9" scale="80" fitToHeight="0" orientation="portrait" r:id="rId1"/>
  <rowBreaks count="5" manualBreakCount="5">
    <brk id="40" max="28" man="1"/>
    <brk id="79" max="28" man="1"/>
    <brk id="111" max="28" man="1"/>
    <brk id="141" max="28" man="1"/>
    <brk id="17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Normal="100" workbookViewId="0">
      <selection activeCell="G37" sqref="G37"/>
    </sheetView>
  </sheetViews>
  <sheetFormatPr defaultRowHeight="15.6" x14ac:dyDescent="0.3"/>
  <cols>
    <col min="1" max="1" width="5.44140625" style="3" customWidth="1"/>
    <col min="2" max="2" width="7.109375" style="21" customWidth="1"/>
    <col min="3" max="5" width="8.88671875" style="3"/>
    <col min="6" max="6" width="39" style="3" customWidth="1"/>
    <col min="7" max="7" width="18.109375" style="3" customWidth="1"/>
    <col min="8" max="8" width="8.88671875" style="3"/>
    <col min="9" max="9" width="14.6640625" style="3" customWidth="1"/>
    <col min="10" max="254" width="8.88671875" style="3"/>
    <col min="255" max="255" width="5.44140625" style="3" customWidth="1"/>
    <col min="256" max="256" width="6" style="3" customWidth="1"/>
    <col min="257" max="259" width="8.88671875" style="3"/>
    <col min="260" max="260" width="21" style="3" customWidth="1"/>
    <col min="261" max="263" width="15.5546875" style="3" customWidth="1"/>
    <col min="264" max="510" width="8.88671875" style="3"/>
    <col min="511" max="511" width="5.44140625" style="3" customWidth="1"/>
    <col min="512" max="512" width="6" style="3" customWidth="1"/>
    <col min="513" max="515" width="8.88671875" style="3"/>
    <col min="516" max="516" width="21" style="3" customWidth="1"/>
    <col min="517" max="519" width="15.5546875" style="3" customWidth="1"/>
    <col min="520" max="766" width="8.88671875" style="3"/>
    <col min="767" max="767" width="5.44140625" style="3" customWidth="1"/>
    <col min="768" max="768" width="6" style="3" customWidth="1"/>
    <col min="769" max="771" width="8.88671875" style="3"/>
    <col min="772" max="772" width="21" style="3" customWidth="1"/>
    <col min="773" max="775" width="15.5546875" style="3" customWidth="1"/>
    <col min="776" max="1022" width="8.88671875" style="3"/>
    <col min="1023" max="1023" width="5.44140625" style="3" customWidth="1"/>
    <col min="1024" max="1024" width="6" style="3" customWidth="1"/>
    <col min="1025" max="1027" width="8.88671875" style="3"/>
    <col min="1028" max="1028" width="21" style="3" customWidth="1"/>
    <col min="1029" max="1031" width="15.5546875" style="3" customWidth="1"/>
    <col min="1032" max="1278" width="8.88671875" style="3"/>
    <col min="1279" max="1279" width="5.44140625" style="3" customWidth="1"/>
    <col min="1280" max="1280" width="6" style="3" customWidth="1"/>
    <col min="1281" max="1283" width="8.88671875" style="3"/>
    <col min="1284" max="1284" width="21" style="3" customWidth="1"/>
    <col min="1285" max="1287" width="15.5546875" style="3" customWidth="1"/>
    <col min="1288" max="1534" width="8.88671875" style="3"/>
    <col min="1535" max="1535" width="5.44140625" style="3" customWidth="1"/>
    <col min="1536" max="1536" width="6" style="3" customWidth="1"/>
    <col min="1537" max="1539" width="8.88671875" style="3"/>
    <col min="1540" max="1540" width="21" style="3" customWidth="1"/>
    <col min="1541" max="1543" width="15.5546875" style="3" customWidth="1"/>
    <col min="1544" max="1790" width="8.88671875" style="3"/>
    <col min="1791" max="1791" width="5.44140625" style="3" customWidth="1"/>
    <col min="1792" max="1792" width="6" style="3" customWidth="1"/>
    <col min="1793" max="1795" width="8.88671875" style="3"/>
    <col min="1796" max="1796" width="21" style="3" customWidth="1"/>
    <col min="1797" max="1799" width="15.5546875" style="3" customWidth="1"/>
    <col min="1800" max="2046" width="8.88671875" style="3"/>
    <col min="2047" max="2047" width="5.44140625" style="3" customWidth="1"/>
    <col min="2048" max="2048" width="6" style="3" customWidth="1"/>
    <col min="2049" max="2051" width="8.88671875" style="3"/>
    <col min="2052" max="2052" width="21" style="3" customWidth="1"/>
    <col min="2053" max="2055" width="15.5546875" style="3" customWidth="1"/>
    <col min="2056" max="2302" width="8.88671875" style="3"/>
    <col min="2303" max="2303" width="5.44140625" style="3" customWidth="1"/>
    <col min="2304" max="2304" width="6" style="3" customWidth="1"/>
    <col min="2305" max="2307" width="8.88671875" style="3"/>
    <col min="2308" max="2308" width="21" style="3" customWidth="1"/>
    <col min="2309" max="2311" width="15.5546875" style="3" customWidth="1"/>
    <col min="2312" max="2558" width="8.88671875" style="3"/>
    <col min="2559" max="2559" width="5.44140625" style="3" customWidth="1"/>
    <col min="2560" max="2560" width="6" style="3" customWidth="1"/>
    <col min="2561" max="2563" width="8.88671875" style="3"/>
    <col min="2564" max="2564" width="21" style="3" customWidth="1"/>
    <col min="2565" max="2567" width="15.5546875" style="3" customWidth="1"/>
    <col min="2568" max="2814" width="8.88671875" style="3"/>
    <col min="2815" max="2815" width="5.44140625" style="3" customWidth="1"/>
    <col min="2816" max="2816" width="6" style="3" customWidth="1"/>
    <col min="2817" max="2819" width="8.88671875" style="3"/>
    <col min="2820" max="2820" width="21" style="3" customWidth="1"/>
    <col min="2821" max="2823" width="15.5546875" style="3" customWidth="1"/>
    <col min="2824" max="3070" width="8.88671875" style="3"/>
    <col min="3071" max="3071" width="5.44140625" style="3" customWidth="1"/>
    <col min="3072" max="3072" width="6" style="3" customWidth="1"/>
    <col min="3073" max="3075" width="8.88671875" style="3"/>
    <col min="3076" max="3076" width="21" style="3" customWidth="1"/>
    <col min="3077" max="3079" width="15.5546875" style="3" customWidth="1"/>
    <col min="3080" max="3326" width="8.88671875" style="3"/>
    <col min="3327" max="3327" width="5.44140625" style="3" customWidth="1"/>
    <col min="3328" max="3328" width="6" style="3" customWidth="1"/>
    <col min="3329" max="3331" width="8.88671875" style="3"/>
    <col min="3332" max="3332" width="21" style="3" customWidth="1"/>
    <col min="3333" max="3335" width="15.5546875" style="3" customWidth="1"/>
    <col min="3336" max="3582" width="8.88671875" style="3"/>
    <col min="3583" max="3583" width="5.44140625" style="3" customWidth="1"/>
    <col min="3584" max="3584" width="6" style="3" customWidth="1"/>
    <col min="3585" max="3587" width="8.88671875" style="3"/>
    <col min="3588" max="3588" width="21" style="3" customWidth="1"/>
    <col min="3589" max="3591" width="15.5546875" style="3" customWidth="1"/>
    <col min="3592" max="3838" width="8.88671875" style="3"/>
    <col min="3839" max="3839" width="5.44140625" style="3" customWidth="1"/>
    <col min="3840" max="3840" width="6" style="3" customWidth="1"/>
    <col min="3841" max="3843" width="8.88671875" style="3"/>
    <col min="3844" max="3844" width="21" style="3" customWidth="1"/>
    <col min="3845" max="3847" width="15.5546875" style="3" customWidth="1"/>
    <col min="3848" max="4094" width="8.88671875" style="3"/>
    <col min="4095" max="4095" width="5.44140625" style="3" customWidth="1"/>
    <col min="4096" max="4096" width="6" style="3" customWidth="1"/>
    <col min="4097" max="4099" width="8.88671875" style="3"/>
    <col min="4100" max="4100" width="21" style="3" customWidth="1"/>
    <col min="4101" max="4103" width="15.5546875" style="3" customWidth="1"/>
    <col min="4104" max="4350" width="8.88671875" style="3"/>
    <col min="4351" max="4351" width="5.44140625" style="3" customWidth="1"/>
    <col min="4352" max="4352" width="6" style="3" customWidth="1"/>
    <col min="4353" max="4355" width="8.88671875" style="3"/>
    <col min="4356" max="4356" width="21" style="3" customWidth="1"/>
    <col min="4357" max="4359" width="15.5546875" style="3" customWidth="1"/>
    <col min="4360" max="4606" width="8.88671875" style="3"/>
    <col min="4607" max="4607" width="5.44140625" style="3" customWidth="1"/>
    <col min="4608" max="4608" width="6" style="3" customWidth="1"/>
    <col min="4609" max="4611" width="8.88671875" style="3"/>
    <col min="4612" max="4612" width="21" style="3" customWidth="1"/>
    <col min="4613" max="4615" width="15.5546875" style="3" customWidth="1"/>
    <col min="4616" max="4862" width="8.88671875" style="3"/>
    <col min="4863" max="4863" width="5.44140625" style="3" customWidth="1"/>
    <col min="4864" max="4864" width="6" style="3" customWidth="1"/>
    <col min="4865" max="4867" width="8.88671875" style="3"/>
    <col min="4868" max="4868" width="21" style="3" customWidth="1"/>
    <col min="4869" max="4871" width="15.5546875" style="3" customWidth="1"/>
    <col min="4872" max="5118" width="8.88671875" style="3"/>
    <col min="5119" max="5119" width="5.44140625" style="3" customWidth="1"/>
    <col min="5120" max="5120" width="6" style="3" customWidth="1"/>
    <col min="5121" max="5123" width="8.88671875" style="3"/>
    <col min="5124" max="5124" width="21" style="3" customWidth="1"/>
    <col min="5125" max="5127" width="15.5546875" style="3" customWidth="1"/>
    <col min="5128" max="5374" width="8.88671875" style="3"/>
    <col min="5375" max="5375" width="5.44140625" style="3" customWidth="1"/>
    <col min="5376" max="5376" width="6" style="3" customWidth="1"/>
    <col min="5377" max="5379" width="8.88671875" style="3"/>
    <col min="5380" max="5380" width="21" style="3" customWidth="1"/>
    <col min="5381" max="5383" width="15.5546875" style="3" customWidth="1"/>
    <col min="5384" max="5630" width="8.88671875" style="3"/>
    <col min="5631" max="5631" width="5.44140625" style="3" customWidth="1"/>
    <col min="5632" max="5632" width="6" style="3" customWidth="1"/>
    <col min="5633" max="5635" width="8.88671875" style="3"/>
    <col min="5636" max="5636" width="21" style="3" customWidth="1"/>
    <col min="5637" max="5639" width="15.5546875" style="3" customWidth="1"/>
    <col min="5640" max="5886" width="8.88671875" style="3"/>
    <col min="5887" max="5887" width="5.44140625" style="3" customWidth="1"/>
    <col min="5888" max="5888" width="6" style="3" customWidth="1"/>
    <col min="5889" max="5891" width="8.88671875" style="3"/>
    <col min="5892" max="5892" width="21" style="3" customWidth="1"/>
    <col min="5893" max="5895" width="15.5546875" style="3" customWidth="1"/>
    <col min="5896" max="6142" width="8.88671875" style="3"/>
    <col min="6143" max="6143" width="5.44140625" style="3" customWidth="1"/>
    <col min="6144" max="6144" width="6" style="3" customWidth="1"/>
    <col min="6145" max="6147" width="8.88671875" style="3"/>
    <col min="6148" max="6148" width="21" style="3" customWidth="1"/>
    <col min="6149" max="6151" width="15.5546875" style="3" customWidth="1"/>
    <col min="6152" max="6398" width="8.88671875" style="3"/>
    <col min="6399" max="6399" width="5.44140625" style="3" customWidth="1"/>
    <col min="6400" max="6400" width="6" style="3" customWidth="1"/>
    <col min="6401" max="6403" width="8.88671875" style="3"/>
    <col min="6404" max="6404" width="21" style="3" customWidth="1"/>
    <col min="6405" max="6407" width="15.5546875" style="3" customWidth="1"/>
    <col min="6408" max="6654" width="8.88671875" style="3"/>
    <col min="6655" max="6655" width="5.44140625" style="3" customWidth="1"/>
    <col min="6656" max="6656" width="6" style="3" customWidth="1"/>
    <col min="6657" max="6659" width="8.88671875" style="3"/>
    <col min="6660" max="6660" width="21" style="3" customWidth="1"/>
    <col min="6661" max="6663" width="15.5546875" style="3" customWidth="1"/>
    <col min="6664" max="6910" width="8.88671875" style="3"/>
    <col min="6911" max="6911" width="5.44140625" style="3" customWidth="1"/>
    <col min="6912" max="6912" width="6" style="3" customWidth="1"/>
    <col min="6913" max="6915" width="8.88671875" style="3"/>
    <col min="6916" max="6916" width="21" style="3" customWidth="1"/>
    <col min="6917" max="6919" width="15.5546875" style="3" customWidth="1"/>
    <col min="6920" max="7166" width="8.88671875" style="3"/>
    <col min="7167" max="7167" width="5.44140625" style="3" customWidth="1"/>
    <col min="7168" max="7168" width="6" style="3" customWidth="1"/>
    <col min="7169" max="7171" width="8.88671875" style="3"/>
    <col min="7172" max="7172" width="21" style="3" customWidth="1"/>
    <col min="7173" max="7175" width="15.5546875" style="3" customWidth="1"/>
    <col min="7176" max="7422" width="8.88671875" style="3"/>
    <col min="7423" max="7423" width="5.44140625" style="3" customWidth="1"/>
    <col min="7424" max="7424" width="6" style="3" customWidth="1"/>
    <col min="7425" max="7427" width="8.88671875" style="3"/>
    <col min="7428" max="7428" width="21" style="3" customWidth="1"/>
    <col min="7429" max="7431" width="15.5546875" style="3" customWidth="1"/>
    <col min="7432" max="7678" width="8.88671875" style="3"/>
    <col min="7679" max="7679" width="5.44140625" style="3" customWidth="1"/>
    <col min="7680" max="7680" width="6" style="3" customWidth="1"/>
    <col min="7681" max="7683" width="8.88671875" style="3"/>
    <col min="7684" max="7684" width="21" style="3" customWidth="1"/>
    <col min="7685" max="7687" width="15.5546875" style="3" customWidth="1"/>
    <col min="7688" max="7934" width="8.88671875" style="3"/>
    <col min="7935" max="7935" width="5.44140625" style="3" customWidth="1"/>
    <col min="7936" max="7936" width="6" style="3" customWidth="1"/>
    <col min="7937" max="7939" width="8.88671875" style="3"/>
    <col min="7940" max="7940" width="21" style="3" customWidth="1"/>
    <col min="7941" max="7943" width="15.5546875" style="3" customWidth="1"/>
    <col min="7944" max="8190" width="8.88671875" style="3"/>
    <col min="8191" max="8191" width="5.44140625" style="3" customWidth="1"/>
    <col min="8192" max="8192" width="6" style="3" customWidth="1"/>
    <col min="8193" max="8195" width="8.88671875" style="3"/>
    <col min="8196" max="8196" width="21" style="3" customWidth="1"/>
    <col min="8197" max="8199" width="15.5546875" style="3" customWidth="1"/>
    <col min="8200" max="8446" width="8.88671875" style="3"/>
    <col min="8447" max="8447" width="5.44140625" style="3" customWidth="1"/>
    <col min="8448" max="8448" width="6" style="3" customWidth="1"/>
    <col min="8449" max="8451" width="8.88671875" style="3"/>
    <col min="8452" max="8452" width="21" style="3" customWidth="1"/>
    <col min="8453" max="8455" width="15.5546875" style="3" customWidth="1"/>
    <col min="8456" max="8702" width="8.88671875" style="3"/>
    <col min="8703" max="8703" width="5.44140625" style="3" customWidth="1"/>
    <col min="8704" max="8704" width="6" style="3" customWidth="1"/>
    <col min="8705" max="8707" width="8.88671875" style="3"/>
    <col min="8708" max="8708" width="21" style="3" customWidth="1"/>
    <col min="8709" max="8711" width="15.5546875" style="3" customWidth="1"/>
    <col min="8712" max="8958" width="8.88671875" style="3"/>
    <col min="8959" max="8959" width="5.44140625" style="3" customWidth="1"/>
    <col min="8960" max="8960" width="6" style="3" customWidth="1"/>
    <col min="8961" max="8963" width="8.88671875" style="3"/>
    <col min="8964" max="8964" width="21" style="3" customWidth="1"/>
    <col min="8965" max="8967" width="15.5546875" style="3" customWidth="1"/>
    <col min="8968" max="9214" width="8.88671875" style="3"/>
    <col min="9215" max="9215" width="5.44140625" style="3" customWidth="1"/>
    <col min="9216" max="9216" width="6" style="3" customWidth="1"/>
    <col min="9217" max="9219" width="8.88671875" style="3"/>
    <col min="9220" max="9220" width="21" style="3" customWidth="1"/>
    <col min="9221" max="9223" width="15.5546875" style="3" customWidth="1"/>
    <col min="9224" max="9470" width="8.88671875" style="3"/>
    <col min="9471" max="9471" width="5.44140625" style="3" customWidth="1"/>
    <col min="9472" max="9472" width="6" style="3" customWidth="1"/>
    <col min="9473" max="9475" width="8.88671875" style="3"/>
    <col min="9476" max="9476" width="21" style="3" customWidth="1"/>
    <col min="9477" max="9479" width="15.5546875" style="3" customWidth="1"/>
    <col min="9480" max="9726" width="8.88671875" style="3"/>
    <col min="9727" max="9727" width="5.44140625" style="3" customWidth="1"/>
    <col min="9728" max="9728" width="6" style="3" customWidth="1"/>
    <col min="9729" max="9731" width="8.88671875" style="3"/>
    <col min="9732" max="9732" width="21" style="3" customWidth="1"/>
    <col min="9733" max="9735" width="15.5546875" style="3" customWidth="1"/>
    <col min="9736" max="9982" width="8.88671875" style="3"/>
    <col min="9983" max="9983" width="5.44140625" style="3" customWidth="1"/>
    <col min="9984" max="9984" width="6" style="3" customWidth="1"/>
    <col min="9985" max="9987" width="8.88671875" style="3"/>
    <col min="9988" max="9988" width="21" style="3" customWidth="1"/>
    <col min="9989" max="9991" width="15.5546875" style="3" customWidth="1"/>
    <col min="9992" max="10238" width="8.88671875" style="3"/>
    <col min="10239" max="10239" width="5.44140625" style="3" customWidth="1"/>
    <col min="10240" max="10240" width="6" style="3" customWidth="1"/>
    <col min="10241" max="10243" width="8.88671875" style="3"/>
    <col min="10244" max="10244" width="21" style="3" customWidth="1"/>
    <col min="10245" max="10247" width="15.5546875" style="3" customWidth="1"/>
    <col min="10248" max="10494" width="8.88671875" style="3"/>
    <col min="10495" max="10495" width="5.44140625" style="3" customWidth="1"/>
    <col min="10496" max="10496" width="6" style="3" customWidth="1"/>
    <col min="10497" max="10499" width="8.88671875" style="3"/>
    <col min="10500" max="10500" width="21" style="3" customWidth="1"/>
    <col min="10501" max="10503" width="15.5546875" style="3" customWidth="1"/>
    <col min="10504" max="10750" width="8.88671875" style="3"/>
    <col min="10751" max="10751" width="5.44140625" style="3" customWidth="1"/>
    <col min="10752" max="10752" width="6" style="3" customWidth="1"/>
    <col min="10753" max="10755" width="8.88671875" style="3"/>
    <col min="10756" max="10756" width="21" style="3" customWidth="1"/>
    <col min="10757" max="10759" width="15.5546875" style="3" customWidth="1"/>
    <col min="10760" max="11006" width="8.88671875" style="3"/>
    <col min="11007" max="11007" width="5.44140625" style="3" customWidth="1"/>
    <col min="11008" max="11008" width="6" style="3" customWidth="1"/>
    <col min="11009" max="11011" width="8.88671875" style="3"/>
    <col min="11012" max="11012" width="21" style="3" customWidth="1"/>
    <col min="11013" max="11015" width="15.5546875" style="3" customWidth="1"/>
    <col min="11016" max="11262" width="8.88671875" style="3"/>
    <col min="11263" max="11263" width="5.44140625" style="3" customWidth="1"/>
    <col min="11264" max="11264" width="6" style="3" customWidth="1"/>
    <col min="11265" max="11267" width="8.88671875" style="3"/>
    <col min="11268" max="11268" width="21" style="3" customWidth="1"/>
    <col min="11269" max="11271" width="15.5546875" style="3" customWidth="1"/>
    <col min="11272" max="11518" width="8.88671875" style="3"/>
    <col min="11519" max="11519" width="5.44140625" style="3" customWidth="1"/>
    <col min="11520" max="11520" width="6" style="3" customWidth="1"/>
    <col min="11521" max="11523" width="8.88671875" style="3"/>
    <col min="11524" max="11524" width="21" style="3" customWidth="1"/>
    <col min="11525" max="11527" width="15.5546875" style="3" customWidth="1"/>
    <col min="11528" max="11774" width="8.88671875" style="3"/>
    <col min="11775" max="11775" width="5.44140625" style="3" customWidth="1"/>
    <col min="11776" max="11776" width="6" style="3" customWidth="1"/>
    <col min="11777" max="11779" width="8.88671875" style="3"/>
    <col min="11780" max="11780" width="21" style="3" customWidth="1"/>
    <col min="11781" max="11783" width="15.5546875" style="3" customWidth="1"/>
    <col min="11784" max="12030" width="8.88671875" style="3"/>
    <col min="12031" max="12031" width="5.44140625" style="3" customWidth="1"/>
    <col min="12032" max="12032" width="6" style="3" customWidth="1"/>
    <col min="12033" max="12035" width="8.88671875" style="3"/>
    <col min="12036" max="12036" width="21" style="3" customWidth="1"/>
    <col min="12037" max="12039" width="15.5546875" style="3" customWidth="1"/>
    <col min="12040" max="12286" width="8.88671875" style="3"/>
    <col min="12287" max="12287" width="5.44140625" style="3" customWidth="1"/>
    <col min="12288" max="12288" width="6" style="3" customWidth="1"/>
    <col min="12289" max="12291" width="8.88671875" style="3"/>
    <col min="12292" max="12292" width="21" style="3" customWidth="1"/>
    <col min="12293" max="12295" width="15.5546875" style="3" customWidth="1"/>
    <col min="12296" max="12542" width="8.88671875" style="3"/>
    <col min="12543" max="12543" width="5.44140625" style="3" customWidth="1"/>
    <col min="12544" max="12544" width="6" style="3" customWidth="1"/>
    <col min="12545" max="12547" width="8.88671875" style="3"/>
    <col min="12548" max="12548" width="21" style="3" customWidth="1"/>
    <col min="12549" max="12551" width="15.5546875" style="3" customWidth="1"/>
    <col min="12552" max="12798" width="8.88671875" style="3"/>
    <col min="12799" max="12799" width="5.44140625" style="3" customWidth="1"/>
    <col min="12800" max="12800" width="6" style="3" customWidth="1"/>
    <col min="12801" max="12803" width="8.88671875" style="3"/>
    <col min="12804" max="12804" width="21" style="3" customWidth="1"/>
    <col min="12805" max="12807" width="15.5546875" style="3" customWidth="1"/>
    <col min="12808" max="13054" width="8.88671875" style="3"/>
    <col min="13055" max="13055" width="5.44140625" style="3" customWidth="1"/>
    <col min="13056" max="13056" width="6" style="3" customWidth="1"/>
    <col min="13057" max="13059" width="8.88671875" style="3"/>
    <col min="13060" max="13060" width="21" style="3" customWidth="1"/>
    <col min="13061" max="13063" width="15.5546875" style="3" customWidth="1"/>
    <col min="13064" max="13310" width="8.88671875" style="3"/>
    <col min="13311" max="13311" width="5.44140625" style="3" customWidth="1"/>
    <col min="13312" max="13312" width="6" style="3" customWidth="1"/>
    <col min="13313" max="13315" width="8.88671875" style="3"/>
    <col min="13316" max="13316" width="21" style="3" customWidth="1"/>
    <col min="13317" max="13319" width="15.5546875" style="3" customWidth="1"/>
    <col min="13320" max="13566" width="8.88671875" style="3"/>
    <col min="13567" max="13567" width="5.44140625" style="3" customWidth="1"/>
    <col min="13568" max="13568" width="6" style="3" customWidth="1"/>
    <col min="13569" max="13571" width="8.88671875" style="3"/>
    <col min="13572" max="13572" width="21" style="3" customWidth="1"/>
    <col min="13573" max="13575" width="15.5546875" style="3" customWidth="1"/>
    <col min="13576" max="13822" width="8.88671875" style="3"/>
    <col min="13823" max="13823" width="5.44140625" style="3" customWidth="1"/>
    <col min="13824" max="13824" width="6" style="3" customWidth="1"/>
    <col min="13825" max="13827" width="8.88671875" style="3"/>
    <col min="13828" max="13828" width="21" style="3" customWidth="1"/>
    <col min="13829" max="13831" width="15.5546875" style="3" customWidth="1"/>
    <col min="13832" max="14078" width="8.88671875" style="3"/>
    <col min="14079" max="14079" width="5.44140625" style="3" customWidth="1"/>
    <col min="14080" max="14080" width="6" style="3" customWidth="1"/>
    <col min="14081" max="14083" width="8.88671875" style="3"/>
    <col min="14084" max="14084" width="21" style="3" customWidth="1"/>
    <col min="14085" max="14087" width="15.5546875" style="3" customWidth="1"/>
    <col min="14088" max="14334" width="8.88671875" style="3"/>
    <col min="14335" max="14335" width="5.44140625" style="3" customWidth="1"/>
    <col min="14336" max="14336" width="6" style="3" customWidth="1"/>
    <col min="14337" max="14339" width="8.88671875" style="3"/>
    <col min="14340" max="14340" width="21" style="3" customWidth="1"/>
    <col min="14341" max="14343" width="15.5546875" style="3" customWidth="1"/>
    <col min="14344" max="14590" width="8.88671875" style="3"/>
    <col min="14591" max="14591" width="5.44140625" style="3" customWidth="1"/>
    <col min="14592" max="14592" width="6" style="3" customWidth="1"/>
    <col min="14593" max="14595" width="8.88671875" style="3"/>
    <col min="14596" max="14596" width="21" style="3" customWidth="1"/>
    <col min="14597" max="14599" width="15.5546875" style="3" customWidth="1"/>
    <col min="14600" max="14846" width="8.88671875" style="3"/>
    <col min="14847" max="14847" width="5.44140625" style="3" customWidth="1"/>
    <col min="14848" max="14848" width="6" style="3" customWidth="1"/>
    <col min="14849" max="14851" width="8.88671875" style="3"/>
    <col min="14852" max="14852" width="21" style="3" customWidth="1"/>
    <col min="14853" max="14855" width="15.5546875" style="3" customWidth="1"/>
    <col min="14856" max="15102" width="8.88671875" style="3"/>
    <col min="15103" max="15103" width="5.44140625" style="3" customWidth="1"/>
    <col min="15104" max="15104" width="6" style="3" customWidth="1"/>
    <col min="15105" max="15107" width="8.88671875" style="3"/>
    <col min="15108" max="15108" width="21" style="3" customWidth="1"/>
    <col min="15109" max="15111" width="15.5546875" style="3" customWidth="1"/>
    <col min="15112" max="15358" width="8.88671875" style="3"/>
    <col min="15359" max="15359" width="5.44140625" style="3" customWidth="1"/>
    <col min="15360" max="15360" width="6" style="3" customWidth="1"/>
    <col min="15361" max="15363" width="8.88671875" style="3"/>
    <col min="15364" max="15364" width="21" style="3" customWidth="1"/>
    <col min="15365" max="15367" width="15.5546875" style="3" customWidth="1"/>
    <col min="15368" max="15614" width="8.88671875" style="3"/>
    <col min="15615" max="15615" width="5.44140625" style="3" customWidth="1"/>
    <col min="15616" max="15616" width="6" style="3" customWidth="1"/>
    <col min="15617" max="15619" width="8.88671875" style="3"/>
    <col min="15620" max="15620" width="21" style="3" customWidth="1"/>
    <col min="15621" max="15623" width="15.5546875" style="3" customWidth="1"/>
    <col min="15624" max="15870" width="8.88671875" style="3"/>
    <col min="15871" max="15871" width="5.44140625" style="3" customWidth="1"/>
    <col min="15872" max="15872" width="6" style="3" customWidth="1"/>
    <col min="15873" max="15875" width="8.88671875" style="3"/>
    <col min="15876" max="15876" width="21" style="3" customWidth="1"/>
    <col min="15877" max="15879" width="15.5546875" style="3" customWidth="1"/>
    <col min="15880" max="16126" width="8.88671875" style="3"/>
    <col min="16127" max="16127" width="5.44140625" style="3" customWidth="1"/>
    <col min="16128" max="16128" width="6" style="3" customWidth="1"/>
    <col min="16129" max="16131" width="8.88671875" style="3"/>
    <col min="16132" max="16132" width="21" style="3" customWidth="1"/>
    <col min="16133" max="16135" width="15.5546875" style="3" customWidth="1"/>
    <col min="16136" max="16384" width="8.88671875" style="3"/>
  </cols>
  <sheetData>
    <row r="1" spans="1:27" x14ac:dyDescent="0.3">
      <c r="A1" s="180" t="s">
        <v>111</v>
      </c>
      <c r="B1" s="180"/>
      <c r="C1" s="180"/>
      <c r="D1" s="180"/>
      <c r="E1" s="180"/>
      <c r="F1" s="180"/>
      <c r="G1" s="1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49.2" customHeight="1" x14ac:dyDescent="0.3">
      <c r="A2" s="181" t="s">
        <v>331</v>
      </c>
      <c r="B2" s="181"/>
      <c r="C2" s="181"/>
      <c r="D2" s="181"/>
      <c r="E2" s="181"/>
      <c r="F2" s="181"/>
      <c r="G2" s="181"/>
    </row>
    <row r="3" spans="1:27" x14ac:dyDescent="0.3">
      <c r="A3" s="4"/>
      <c r="B3" s="5"/>
      <c r="C3" s="4"/>
      <c r="D3" s="4"/>
      <c r="E3" s="4"/>
      <c r="F3" s="4"/>
      <c r="G3" s="6" t="s">
        <v>112</v>
      </c>
    </row>
    <row r="4" spans="1:27" ht="59.4" x14ac:dyDescent="0.3">
      <c r="A4" s="7" t="s">
        <v>113</v>
      </c>
      <c r="B4" s="7" t="s">
        <v>114</v>
      </c>
      <c r="C4" s="182" t="s">
        <v>115</v>
      </c>
      <c r="D4" s="183"/>
      <c r="E4" s="183"/>
      <c r="F4" s="184"/>
      <c r="G4" s="8" t="s">
        <v>332</v>
      </c>
    </row>
    <row r="5" spans="1:27" x14ac:dyDescent="0.3">
      <c r="A5" s="9" t="s">
        <v>116</v>
      </c>
      <c r="B5" s="9" t="s">
        <v>117</v>
      </c>
      <c r="C5" s="182" t="s">
        <v>118</v>
      </c>
      <c r="D5" s="185"/>
      <c r="E5" s="185"/>
      <c r="F5" s="186"/>
      <c r="G5" s="8">
        <v>4</v>
      </c>
    </row>
    <row r="6" spans="1:27" x14ac:dyDescent="0.3">
      <c r="A6" s="187" t="s">
        <v>119</v>
      </c>
      <c r="B6" s="187"/>
      <c r="C6" s="187"/>
      <c r="D6" s="187"/>
      <c r="E6" s="187"/>
      <c r="F6" s="187"/>
      <c r="G6" s="10">
        <f>G7+G12+G14+G17+G20+G26+G28+G32+G34+G24</f>
        <v>28276528.999999996</v>
      </c>
      <c r="I6" s="62"/>
    </row>
    <row r="7" spans="1:27" x14ac:dyDescent="0.3">
      <c r="A7" s="11" t="s">
        <v>120</v>
      </c>
      <c r="B7" s="178" t="s">
        <v>121</v>
      </c>
      <c r="C7" s="179"/>
      <c r="D7" s="179"/>
      <c r="E7" s="179"/>
      <c r="F7" s="179"/>
      <c r="G7" s="12">
        <f>G8+G9+G11+G10</f>
        <v>7821904.6799999997</v>
      </c>
    </row>
    <row r="8" spans="1:27" x14ac:dyDescent="0.3">
      <c r="A8" s="11" t="s">
        <v>120</v>
      </c>
      <c r="B8" s="13" t="s">
        <v>122</v>
      </c>
      <c r="C8" s="190" t="s">
        <v>123</v>
      </c>
      <c r="D8" s="179"/>
      <c r="E8" s="179"/>
      <c r="F8" s="179"/>
      <c r="G8" s="14">
        <v>137955</v>
      </c>
    </row>
    <row r="9" spans="1:27" x14ac:dyDescent="0.3">
      <c r="A9" s="11" t="s">
        <v>120</v>
      </c>
      <c r="B9" s="13" t="s">
        <v>124</v>
      </c>
      <c r="C9" s="190" t="s">
        <v>125</v>
      </c>
      <c r="D9" s="179"/>
      <c r="E9" s="179"/>
      <c r="F9" s="179"/>
      <c r="G9" s="14">
        <v>6212336</v>
      </c>
    </row>
    <row r="10" spans="1:27" x14ac:dyDescent="0.3">
      <c r="A10" s="11" t="s">
        <v>120</v>
      </c>
      <c r="B10" s="13" t="s">
        <v>54</v>
      </c>
      <c r="C10" s="190" t="s">
        <v>127</v>
      </c>
      <c r="D10" s="179"/>
      <c r="E10" s="179"/>
      <c r="F10" s="179"/>
      <c r="G10" s="14">
        <v>0</v>
      </c>
    </row>
    <row r="11" spans="1:27" x14ac:dyDescent="0.3">
      <c r="A11" s="11" t="s">
        <v>120</v>
      </c>
      <c r="B11" s="13" t="s">
        <v>128</v>
      </c>
      <c r="C11" s="190" t="s">
        <v>129</v>
      </c>
      <c r="D11" s="179"/>
      <c r="E11" s="179"/>
      <c r="F11" s="179"/>
      <c r="G11" s="14">
        <v>1471613.68</v>
      </c>
    </row>
    <row r="12" spans="1:27" x14ac:dyDescent="0.3">
      <c r="A12" s="11" t="s">
        <v>130</v>
      </c>
      <c r="B12" s="178" t="s">
        <v>131</v>
      </c>
      <c r="C12" s="179"/>
      <c r="D12" s="179"/>
      <c r="E12" s="179"/>
      <c r="F12" s="179"/>
      <c r="G12" s="12">
        <f>G13</f>
        <v>287000.24</v>
      </c>
    </row>
    <row r="13" spans="1:27" x14ac:dyDescent="0.3">
      <c r="A13" s="11" t="s">
        <v>130</v>
      </c>
      <c r="B13" s="13" t="s">
        <v>122</v>
      </c>
      <c r="C13" s="191" t="s">
        <v>132</v>
      </c>
      <c r="D13" s="192"/>
      <c r="E13" s="192"/>
      <c r="F13" s="193"/>
      <c r="G13" s="14">
        <v>287000.24</v>
      </c>
    </row>
    <row r="14" spans="1:27" x14ac:dyDescent="0.3">
      <c r="A14" s="11"/>
      <c r="B14" s="178" t="s">
        <v>133</v>
      </c>
      <c r="C14" s="179"/>
      <c r="D14" s="179"/>
      <c r="E14" s="179"/>
      <c r="F14" s="179"/>
      <c r="G14" s="12">
        <f>G15+G16</f>
        <v>405954.42</v>
      </c>
    </row>
    <row r="15" spans="1:27" x14ac:dyDescent="0.3">
      <c r="A15" s="11" t="s">
        <v>122</v>
      </c>
      <c r="B15" s="13" t="s">
        <v>134</v>
      </c>
      <c r="C15" s="191" t="s">
        <v>135</v>
      </c>
      <c r="D15" s="192"/>
      <c r="E15" s="192"/>
      <c r="F15" s="193"/>
      <c r="G15" s="14">
        <v>0</v>
      </c>
    </row>
    <row r="16" spans="1:27" x14ac:dyDescent="0.3">
      <c r="A16" s="11" t="s">
        <v>122</v>
      </c>
      <c r="B16" s="13" t="s">
        <v>136</v>
      </c>
      <c r="C16" s="191" t="s">
        <v>137</v>
      </c>
      <c r="D16" s="192"/>
      <c r="E16" s="192"/>
      <c r="F16" s="193"/>
      <c r="G16" s="14">
        <v>405954.42</v>
      </c>
    </row>
    <row r="17" spans="1:7" x14ac:dyDescent="0.3">
      <c r="A17" s="11" t="s">
        <v>124</v>
      </c>
      <c r="B17" s="178" t="s">
        <v>138</v>
      </c>
      <c r="C17" s="178"/>
      <c r="D17" s="178"/>
      <c r="E17" s="178"/>
      <c r="F17" s="178"/>
      <c r="G17" s="15">
        <f>G18+G19</f>
        <v>1831285.65</v>
      </c>
    </row>
    <row r="18" spans="1:7" x14ac:dyDescent="0.3">
      <c r="A18" s="11" t="s">
        <v>124</v>
      </c>
      <c r="B18" s="16" t="s">
        <v>134</v>
      </c>
      <c r="C18" s="188" t="s">
        <v>139</v>
      </c>
      <c r="D18" s="189"/>
      <c r="E18" s="189"/>
      <c r="F18" s="189"/>
      <c r="G18" s="17">
        <v>1734285.65</v>
      </c>
    </row>
    <row r="19" spans="1:7" x14ac:dyDescent="0.3">
      <c r="A19" s="18" t="s">
        <v>124</v>
      </c>
      <c r="B19" s="16" t="s">
        <v>56</v>
      </c>
      <c r="C19" s="188" t="s">
        <v>140</v>
      </c>
      <c r="D19" s="189"/>
      <c r="E19" s="189"/>
      <c r="F19" s="189"/>
      <c r="G19" s="17">
        <v>97000</v>
      </c>
    </row>
    <row r="20" spans="1:7" x14ac:dyDescent="0.3">
      <c r="A20" s="11" t="s">
        <v>141</v>
      </c>
      <c r="B20" s="178" t="s">
        <v>142</v>
      </c>
      <c r="C20" s="179"/>
      <c r="D20" s="179"/>
      <c r="E20" s="179"/>
      <c r="F20" s="179"/>
      <c r="G20" s="15">
        <f>G23+G22+G21</f>
        <v>9830202.1999999993</v>
      </c>
    </row>
    <row r="21" spans="1:7" x14ac:dyDescent="0.3">
      <c r="A21" s="11" t="s">
        <v>141</v>
      </c>
      <c r="B21" s="13" t="s">
        <v>120</v>
      </c>
      <c r="C21" s="190" t="s">
        <v>143</v>
      </c>
      <c r="D21" s="179"/>
      <c r="E21" s="179"/>
      <c r="F21" s="179"/>
      <c r="G21" s="17">
        <v>263099.25</v>
      </c>
    </row>
    <row r="22" spans="1:7" x14ac:dyDescent="0.3">
      <c r="A22" s="11" t="s">
        <v>141</v>
      </c>
      <c r="B22" s="13" t="s">
        <v>130</v>
      </c>
      <c r="C22" s="190" t="s">
        <v>144</v>
      </c>
      <c r="D22" s="179"/>
      <c r="E22" s="179"/>
      <c r="F22" s="179"/>
      <c r="G22" s="17">
        <v>6287620.5</v>
      </c>
    </row>
    <row r="23" spans="1:7" x14ac:dyDescent="0.3">
      <c r="A23" s="11" t="s">
        <v>141</v>
      </c>
      <c r="B23" s="13" t="s">
        <v>122</v>
      </c>
      <c r="C23" s="190" t="s">
        <v>145</v>
      </c>
      <c r="D23" s="179"/>
      <c r="E23" s="179"/>
      <c r="F23" s="179"/>
      <c r="G23" s="19">
        <v>3279482.45</v>
      </c>
    </row>
    <row r="24" spans="1:7" x14ac:dyDescent="0.3">
      <c r="A24" s="11" t="s">
        <v>126</v>
      </c>
      <c r="B24" s="178" t="s">
        <v>210</v>
      </c>
      <c r="C24" s="179"/>
      <c r="D24" s="179"/>
      <c r="E24" s="179"/>
      <c r="F24" s="179"/>
      <c r="G24" s="42">
        <f>G25</f>
        <v>2800</v>
      </c>
    </row>
    <row r="25" spans="1:7" ht="29.4" customHeight="1" x14ac:dyDescent="0.3">
      <c r="A25" s="11" t="s">
        <v>126</v>
      </c>
      <c r="B25" s="13" t="s">
        <v>141</v>
      </c>
      <c r="C25" s="194" t="s">
        <v>211</v>
      </c>
      <c r="D25" s="195"/>
      <c r="E25" s="195"/>
      <c r="F25" s="196"/>
      <c r="G25" s="19">
        <v>2800</v>
      </c>
    </row>
    <row r="26" spans="1:7" x14ac:dyDescent="0.3">
      <c r="A26" s="11" t="s">
        <v>146</v>
      </c>
      <c r="B26" s="178" t="s">
        <v>147</v>
      </c>
      <c r="C26" s="179"/>
      <c r="D26" s="179"/>
      <c r="E26" s="179"/>
      <c r="F26" s="179"/>
      <c r="G26" s="12">
        <f>G27</f>
        <v>4091257.23</v>
      </c>
    </row>
    <row r="27" spans="1:7" x14ac:dyDescent="0.3">
      <c r="A27" s="11" t="s">
        <v>146</v>
      </c>
      <c r="B27" s="13" t="s">
        <v>120</v>
      </c>
      <c r="C27" s="190" t="s">
        <v>148</v>
      </c>
      <c r="D27" s="179"/>
      <c r="E27" s="179"/>
      <c r="F27" s="179"/>
      <c r="G27" s="14">
        <v>4091257.23</v>
      </c>
    </row>
    <row r="28" spans="1:7" x14ac:dyDescent="0.3">
      <c r="A28" s="11" t="s">
        <v>149</v>
      </c>
      <c r="B28" s="178" t="s">
        <v>150</v>
      </c>
      <c r="C28" s="179"/>
      <c r="D28" s="179"/>
      <c r="E28" s="179"/>
      <c r="F28" s="179"/>
      <c r="G28" s="12">
        <f>G30+G31+G29</f>
        <v>149340.54999999999</v>
      </c>
    </row>
    <row r="29" spans="1:7" x14ac:dyDescent="0.3">
      <c r="A29" s="11" t="s">
        <v>149</v>
      </c>
      <c r="B29" s="13" t="s">
        <v>120</v>
      </c>
      <c r="C29" s="188" t="s">
        <v>151</v>
      </c>
      <c r="D29" s="189"/>
      <c r="E29" s="189"/>
      <c r="F29" s="189"/>
      <c r="G29" s="14">
        <v>50355.05</v>
      </c>
    </row>
    <row r="30" spans="1:7" x14ac:dyDescent="0.3">
      <c r="A30" s="11" t="s">
        <v>149</v>
      </c>
      <c r="B30" s="13" t="s">
        <v>122</v>
      </c>
      <c r="C30" s="188" t="s">
        <v>152</v>
      </c>
      <c r="D30" s="189"/>
      <c r="E30" s="189"/>
      <c r="F30" s="189"/>
      <c r="G30" s="14">
        <v>24120</v>
      </c>
    </row>
    <row r="31" spans="1:7" x14ac:dyDescent="0.3">
      <c r="A31" s="20">
        <v>10</v>
      </c>
      <c r="B31" s="13" t="s">
        <v>153</v>
      </c>
      <c r="C31" s="188" t="s">
        <v>154</v>
      </c>
      <c r="D31" s="189"/>
      <c r="E31" s="189"/>
      <c r="F31" s="189"/>
      <c r="G31" s="14">
        <v>74865.5</v>
      </c>
    </row>
    <row r="32" spans="1:7" x14ac:dyDescent="0.3">
      <c r="A32" s="20">
        <v>11</v>
      </c>
      <c r="B32" s="178" t="s">
        <v>155</v>
      </c>
      <c r="C32" s="179"/>
      <c r="D32" s="179"/>
      <c r="E32" s="179"/>
      <c r="F32" s="179"/>
      <c r="G32" s="12">
        <f>G33</f>
        <v>3381189.15</v>
      </c>
    </row>
    <row r="33" spans="1:7" x14ac:dyDescent="0.3">
      <c r="A33" s="20">
        <v>11</v>
      </c>
      <c r="B33" s="13" t="s">
        <v>120</v>
      </c>
      <c r="C33" s="188" t="s">
        <v>156</v>
      </c>
      <c r="D33" s="189"/>
      <c r="E33" s="189"/>
      <c r="F33" s="189"/>
      <c r="G33" s="14">
        <v>3381189.15</v>
      </c>
    </row>
    <row r="34" spans="1:7" x14ac:dyDescent="0.3">
      <c r="A34" s="20">
        <v>12</v>
      </c>
      <c r="B34" s="178" t="s">
        <v>157</v>
      </c>
      <c r="C34" s="179"/>
      <c r="D34" s="179"/>
      <c r="E34" s="179"/>
      <c r="F34" s="179"/>
      <c r="G34" s="12">
        <f>G35+G36</f>
        <v>475594.88</v>
      </c>
    </row>
    <row r="35" spans="1:7" x14ac:dyDescent="0.3">
      <c r="A35" s="20">
        <v>12</v>
      </c>
      <c r="B35" s="13" t="s">
        <v>120</v>
      </c>
      <c r="C35" s="188" t="s">
        <v>232</v>
      </c>
      <c r="D35" s="189"/>
      <c r="E35" s="189"/>
      <c r="F35" s="189"/>
      <c r="G35" s="14">
        <v>82316.800000000003</v>
      </c>
    </row>
    <row r="36" spans="1:7" x14ac:dyDescent="0.3">
      <c r="A36" s="20">
        <v>12</v>
      </c>
      <c r="B36" s="13" t="s">
        <v>130</v>
      </c>
      <c r="C36" s="188" t="s">
        <v>158</v>
      </c>
      <c r="D36" s="189"/>
      <c r="E36" s="189"/>
      <c r="F36" s="189"/>
      <c r="G36" s="14">
        <v>393278.08</v>
      </c>
    </row>
  </sheetData>
  <mergeCells count="35">
    <mergeCell ref="C33:F33"/>
    <mergeCell ref="B34:F34"/>
    <mergeCell ref="C36:F36"/>
    <mergeCell ref="B24:F24"/>
    <mergeCell ref="C25:F25"/>
    <mergeCell ref="C27:F27"/>
    <mergeCell ref="B28:F28"/>
    <mergeCell ref="C29:F29"/>
    <mergeCell ref="C30:F30"/>
    <mergeCell ref="C31:F31"/>
    <mergeCell ref="B32:F32"/>
    <mergeCell ref="B26:F26"/>
    <mergeCell ref="C35:F35"/>
    <mergeCell ref="C19:F19"/>
    <mergeCell ref="B20:F20"/>
    <mergeCell ref="C21:F21"/>
    <mergeCell ref="C22:F22"/>
    <mergeCell ref="C23:F23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B7:F7"/>
    <mergeCell ref="A1:G1"/>
    <mergeCell ref="A2:G2"/>
    <mergeCell ref="C4:F4"/>
    <mergeCell ref="C5:F5"/>
    <mergeCell ref="A6:F6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D19" sqref="D19"/>
    </sheetView>
  </sheetViews>
  <sheetFormatPr defaultRowHeight="15.6" x14ac:dyDescent="0.3"/>
  <cols>
    <col min="1" max="1" width="4.5546875" style="3" customWidth="1"/>
    <col min="2" max="2" width="83.109375" style="3" customWidth="1"/>
    <col min="3" max="3" width="19" style="3" customWidth="1"/>
    <col min="4" max="4" width="18.33203125" style="3" customWidth="1"/>
    <col min="5" max="255" width="8.88671875" style="3"/>
    <col min="256" max="256" width="4.5546875" style="3" customWidth="1"/>
    <col min="257" max="257" width="83.109375" style="3" customWidth="1"/>
    <col min="258" max="258" width="19" style="3" customWidth="1"/>
    <col min="259" max="259" width="18.33203125" style="3" customWidth="1"/>
    <col min="260" max="511" width="8.88671875" style="3"/>
    <col min="512" max="512" width="4.5546875" style="3" customWidth="1"/>
    <col min="513" max="513" width="83.109375" style="3" customWidth="1"/>
    <col min="514" max="514" width="19" style="3" customWidth="1"/>
    <col min="515" max="515" width="18.33203125" style="3" customWidth="1"/>
    <col min="516" max="767" width="8.88671875" style="3"/>
    <col min="768" max="768" width="4.5546875" style="3" customWidth="1"/>
    <col min="769" max="769" width="83.109375" style="3" customWidth="1"/>
    <col min="770" max="770" width="19" style="3" customWidth="1"/>
    <col min="771" max="771" width="18.33203125" style="3" customWidth="1"/>
    <col min="772" max="1023" width="8.88671875" style="3"/>
    <col min="1024" max="1024" width="4.5546875" style="3" customWidth="1"/>
    <col min="1025" max="1025" width="83.109375" style="3" customWidth="1"/>
    <col min="1026" max="1026" width="19" style="3" customWidth="1"/>
    <col min="1027" max="1027" width="18.33203125" style="3" customWidth="1"/>
    <col min="1028" max="1279" width="8.88671875" style="3"/>
    <col min="1280" max="1280" width="4.5546875" style="3" customWidth="1"/>
    <col min="1281" max="1281" width="83.109375" style="3" customWidth="1"/>
    <col min="1282" max="1282" width="19" style="3" customWidth="1"/>
    <col min="1283" max="1283" width="18.33203125" style="3" customWidth="1"/>
    <col min="1284" max="1535" width="8.88671875" style="3"/>
    <col min="1536" max="1536" width="4.5546875" style="3" customWidth="1"/>
    <col min="1537" max="1537" width="83.109375" style="3" customWidth="1"/>
    <col min="1538" max="1538" width="19" style="3" customWidth="1"/>
    <col min="1539" max="1539" width="18.33203125" style="3" customWidth="1"/>
    <col min="1540" max="1791" width="8.88671875" style="3"/>
    <col min="1792" max="1792" width="4.5546875" style="3" customWidth="1"/>
    <col min="1793" max="1793" width="83.109375" style="3" customWidth="1"/>
    <col min="1794" max="1794" width="19" style="3" customWidth="1"/>
    <col min="1795" max="1795" width="18.33203125" style="3" customWidth="1"/>
    <col min="1796" max="2047" width="8.88671875" style="3"/>
    <col min="2048" max="2048" width="4.5546875" style="3" customWidth="1"/>
    <col min="2049" max="2049" width="83.109375" style="3" customWidth="1"/>
    <col min="2050" max="2050" width="19" style="3" customWidth="1"/>
    <col min="2051" max="2051" width="18.33203125" style="3" customWidth="1"/>
    <col min="2052" max="2303" width="8.88671875" style="3"/>
    <col min="2304" max="2304" width="4.5546875" style="3" customWidth="1"/>
    <col min="2305" max="2305" width="83.109375" style="3" customWidth="1"/>
    <col min="2306" max="2306" width="19" style="3" customWidth="1"/>
    <col min="2307" max="2307" width="18.33203125" style="3" customWidth="1"/>
    <col min="2308" max="2559" width="8.88671875" style="3"/>
    <col min="2560" max="2560" width="4.5546875" style="3" customWidth="1"/>
    <col min="2561" max="2561" width="83.109375" style="3" customWidth="1"/>
    <col min="2562" max="2562" width="19" style="3" customWidth="1"/>
    <col min="2563" max="2563" width="18.33203125" style="3" customWidth="1"/>
    <col min="2564" max="2815" width="8.88671875" style="3"/>
    <col min="2816" max="2816" width="4.5546875" style="3" customWidth="1"/>
    <col min="2817" max="2817" width="83.109375" style="3" customWidth="1"/>
    <col min="2818" max="2818" width="19" style="3" customWidth="1"/>
    <col min="2819" max="2819" width="18.33203125" style="3" customWidth="1"/>
    <col min="2820" max="3071" width="8.88671875" style="3"/>
    <col min="3072" max="3072" width="4.5546875" style="3" customWidth="1"/>
    <col min="3073" max="3073" width="83.109375" style="3" customWidth="1"/>
    <col min="3074" max="3074" width="19" style="3" customWidth="1"/>
    <col min="3075" max="3075" width="18.33203125" style="3" customWidth="1"/>
    <col min="3076" max="3327" width="8.88671875" style="3"/>
    <col min="3328" max="3328" width="4.5546875" style="3" customWidth="1"/>
    <col min="3329" max="3329" width="83.109375" style="3" customWidth="1"/>
    <col min="3330" max="3330" width="19" style="3" customWidth="1"/>
    <col min="3331" max="3331" width="18.33203125" style="3" customWidth="1"/>
    <col min="3332" max="3583" width="8.88671875" style="3"/>
    <col min="3584" max="3584" width="4.5546875" style="3" customWidth="1"/>
    <col min="3585" max="3585" width="83.109375" style="3" customWidth="1"/>
    <col min="3586" max="3586" width="19" style="3" customWidth="1"/>
    <col min="3587" max="3587" width="18.33203125" style="3" customWidth="1"/>
    <col min="3588" max="3839" width="8.88671875" style="3"/>
    <col min="3840" max="3840" width="4.5546875" style="3" customWidth="1"/>
    <col min="3841" max="3841" width="83.109375" style="3" customWidth="1"/>
    <col min="3842" max="3842" width="19" style="3" customWidth="1"/>
    <col min="3843" max="3843" width="18.33203125" style="3" customWidth="1"/>
    <col min="3844" max="4095" width="8.88671875" style="3"/>
    <col min="4096" max="4096" width="4.5546875" style="3" customWidth="1"/>
    <col min="4097" max="4097" width="83.109375" style="3" customWidth="1"/>
    <col min="4098" max="4098" width="19" style="3" customWidth="1"/>
    <col min="4099" max="4099" width="18.33203125" style="3" customWidth="1"/>
    <col min="4100" max="4351" width="8.88671875" style="3"/>
    <col min="4352" max="4352" width="4.5546875" style="3" customWidth="1"/>
    <col min="4353" max="4353" width="83.109375" style="3" customWidth="1"/>
    <col min="4354" max="4354" width="19" style="3" customWidth="1"/>
    <col min="4355" max="4355" width="18.33203125" style="3" customWidth="1"/>
    <col min="4356" max="4607" width="8.88671875" style="3"/>
    <col min="4608" max="4608" width="4.5546875" style="3" customWidth="1"/>
    <col min="4609" max="4609" width="83.109375" style="3" customWidth="1"/>
    <col min="4610" max="4610" width="19" style="3" customWidth="1"/>
    <col min="4611" max="4611" width="18.33203125" style="3" customWidth="1"/>
    <col min="4612" max="4863" width="8.88671875" style="3"/>
    <col min="4864" max="4864" width="4.5546875" style="3" customWidth="1"/>
    <col min="4865" max="4865" width="83.109375" style="3" customWidth="1"/>
    <col min="4866" max="4866" width="19" style="3" customWidth="1"/>
    <col min="4867" max="4867" width="18.33203125" style="3" customWidth="1"/>
    <col min="4868" max="5119" width="8.88671875" style="3"/>
    <col min="5120" max="5120" width="4.5546875" style="3" customWidth="1"/>
    <col min="5121" max="5121" width="83.109375" style="3" customWidth="1"/>
    <col min="5122" max="5122" width="19" style="3" customWidth="1"/>
    <col min="5123" max="5123" width="18.33203125" style="3" customWidth="1"/>
    <col min="5124" max="5375" width="8.88671875" style="3"/>
    <col min="5376" max="5376" width="4.5546875" style="3" customWidth="1"/>
    <col min="5377" max="5377" width="83.109375" style="3" customWidth="1"/>
    <col min="5378" max="5378" width="19" style="3" customWidth="1"/>
    <col min="5379" max="5379" width="18.33203125" style="3" customWidth="1"/>
    <col min="5380" max="5631" width="8.88671875" style="3"/>
    <col min="5632" max="5632" width="4.5546875" style="3" customWidth="1"/>
    <col min="5633" max="5633" width="83.109375" style="3" customWidth="1"/>
    <col min="5634" max="5634" width="19" style="3" customWidth="1"/>
    <col min="5635" max="5635" width="18.33203125" style="3" customWidth="1"/>
    <col min="5636" max="5887" width="8.88671875" style="3"/>
    <col min="5888" max="5888" width="4.5546875" style="3" customWidth="1"/>
    <col min="5889" max="5889" width="83.109375" style="3" customWidth="1"/>
    <col min="5890" max="5890" width="19" style="3" customWidth="1"/>
    <col min="5891" max="5891" width="18.33203125" style="3" customWidth="1"/>
    <col min="5892" max="6143" width="8.88671875" style="3"/>
    <col min="6144" max="6144" width="4.5546875" style="3" customWidth="1"/>
    <col min="6145" max="6145" width="83.109375" style="3" customWidth="1"/>
    <col min="6146" max="6146" width="19" style="3" customWidth="1"/>
    <col min="6147" max="6147" width="18.33203125" style="3" customWidth="1"/>
    <col min="6148" max="6399" width="8.88671875" style="3"/>
    <col min="6400" max="6400" width="4.5546875" style="3" customWidth="1"/>
    <col min="6401" max="6401" width="83.109375" style="3" customWidth="1"/>
    <col min="6402" max="6402" width="19" style="3" customWidth="1"/>
    <col min="6403" max="6403" width="18.33203125" style="3" customWidth="1"/>
    <col min="6404" max="6655" width="8.88671875" style="3"/>
    <col min="6656" max="6656" width="4.5546875" style="3" customWidth="1"/>
    <col min="6657" max="6657" width="83.109375" style="3" customWidth="1"/>
    <col min="6658" max="6658" width="19" style="3" customWidth="1"/>
    <col min="6659" max="6659" width="18.33203125" style="3" customWidth="1"/>
    <col min="6660" max="6911" width="8.88671875" style="3"/>
    <col min="6912" max="6912" width="4.5546875" style="3" customWidth="1"/>
    <col min="6913" max="6913" width="83.109375" style="3" customWidth="1"/>
    <col min="6914" max="6914" width="19" style="3" customWidth="1"/>
    <col min="6915" max="6915" width="18.33203125" style="3" customWidth="1"/>
    <col min="6916" max="7167" width="8.88671875" style="3"/>
    <col min="7168" max="7168" width="4.5546875" style="3" customWidth="1"/>
    <col min="7169" max="7169" width="83.109375" style="3" customWidth="1"/>
    <col min="7170" max="7170" width="19" style="3" customWidth="1"/>
    <col min="7171" max="7171" width="18.33203125" style="3" customWidth="1"/>
    <col min="7172" max="7423" width="8.88671875" style="3"/>
    <col min="7424" max="7424" width="4.5546875" style="3" customWidth="1"/>
    <col min="7425" max="7425" width="83.109375" style="3" customWidth="1"/>
    <col min="7426" max="7426" width="19" style="3" customWidth="1"/>
    <col min="7427" max="7427" width="18.33203125" style="3" customWidth="1"/>
    <col min="7428" max="7679" width="8.88671875" style="3"/>
    <col min="7680" max="7680" width="4.5546875" style="3" customWidth="1"/>
    <col min="7681" max="7681" width="83.109375" style="3" customWidth="1"/>
    <col min="7682" max="7682" width="19" style="3" customWidth="1"/>
    <col min="7683" max="7683" width="18.33203125" style="3" customWidth="1"/>
    <col min="7684" max="7935" width="8.88671875" style="3"/>
    <col min="7936" max="7936" width="4.5546875" style="3" customWidth="1"/>
    <col min="7937" max="7937" width="83.109375" style="3" customWidth="1"/>
    <col min="7938" max="7938" width="19" style="3" customWidth="1"/>
    <col min="7939" max="7939" width="18.33203125" style="3" customWidth="1"/>
    <col min="7940" max="8191" width="8.88671875" style="3"/>
    <col min="8192" max="8192" width="4.5546875" style="3" customWidth="1"/>
    <col min="8193" max="8193" width="83.109375" style="3" customWidth="1"/>
    <col min="8194" max="8194" width="19" style="3" customWidth="1"/>
    <col min="8195" max="8195" width="18.33203125" style="3" customWidth="1"/>
    <col min="8196" max="8447" width="8.88671875" style="3"/>
    <col min="8448" max="8448" width="4.5546875" style="3" customWidth="1"/>
    <col min="8449" max="8449" width="83.109375" style="3" customWidth="1"/>
    <col min="8450" max="8450" width="19" style="3" customWidth="1"/>
    <col min="8451" max="8451" width="18.33203125" style="3" customWidth="1"/>
    <col min="8452" max="8703" width="8.88671875" style="3"/>
    <col min="8704" max="8704" width="4.5546875" style="3" customWidth="1"/>
    <col min="8705" max="8705" width="83.109375" style="3" customWidth="1"/>
    <col min="8706" max="8706" width="19" style="3" customWidth="1"/>
    <col min="8707" max="8707" width="18.33203125" style="3" customWidth="1"/>
    <col min="8708" max="8959" width="8.88671875" style="3"/>
    <col min="8960" max="8960" width="4.5546875" style="3" customWidth="1"/>
    <col min="8961" max="8961" width="83.109375" style="3" customWidth="1"/>
    <col min="8962" max="8962" width="19" style="3" customWidth="1"/>
    <col min="8963" max="8963" width="18.33203125" style="3" customWidth="1"/>
    <col min="8964" max="9215" width="8.88671875" style="3"/>
    <col min="9216" max="9216" width="4.5546875" style="3" customWidth="1"/>
    <col min="9217" max="9217" width="83.109375" style="3" customWidth="1"/>
    <col min="9218" max="9218" width="19" style="3" customWidth="1"/>
    <col min="9219" max="9219" width="18.33203125" style="3" customWidth="1"/>
    <col min="9220" max="9471" width="8.88671875" style="3"/>
    <col min="9472" max="9472" width="4.5546875" style="3" customWidth="1"/>
    <col min="9473" max="9473" width="83.109375" style="3" customWidth="1"/>
    <col min="9474" max="9474" width="19" style="3" customWidth="1"/>
    <col min="9475" max="9475" width="18.33203125" style="3" customWidth="1"/>
    <col min="9476" max="9727" width="8.88671875" style="3"/>
    <col min="9728" max="9728" width="4.5546875" style="3" customWidth="1"/>
    <col min="9729" max="9729" width="83.109375" style="3" customWidth="1"/>
    <col min="9730" max="9730" width="19" style="3" customWidth="1"/>
    <col min="9731" max="9731" width="18.33203125" style="3" customWidth="1"/>
    <col min="9732" max="9983" width="8.88671875" style="3"/>
    <col min="9984" max="9984" width="4.5546875" style="3" customWidth="1"/>
    <col min="9985" max="9985" width="83.109375" style="3" customWidth="1"/>
    <col min="9986" max="9986" width="19" style="3" customWidth="1"/>
    <col min="9987" max="9987" width="18.33203125" style="3" customWidth="1"/>
    <col min="9988" max="10239" width="8.88671875" style="3"/>
    <col min="10240" max="10240" width="4.5546875" style="3" customWidth="1"/>
    <col min="10241" max="10241" width="83.109375" style="3" customWidth="1"/>
    <col min="10242" max="10242" width="19" style="3" customWidth="1"/>
    <col min="10243" max="10243" width="18.33203125" style="3" customWidth="1"/>
    <col min="10244" max="10495" width="8.88671875" style="3"/>
    <col min="10496" max="10496" width="4.5546875" style="3" customWidth="1"/>
    <col min="10497" max="10497" width="83.109375" style="3" customWidth="1"/>
    <col min="10498" max="10498" width="19" style="3" customWidth="1"/>
    <col min="10499" max="10499" width="18.33203125" style="3" customWidth="1"/>
    <col min="10500" max="10751" width="8.88671875" style="3"/>
    <col min="10752" max="10752" width="4.5546875" style="3" customWidth="1"/>
    <col min="10753" max="10753" width="83.109375" style="3" customWidth="1"/>
    <col min="10754" max="10754" width="19" style="3" customWidth="1"/>
    <col min="10755" max="10755" width="18.33203125" style="3" customWidth="1"/>
    <col min="10756" max="11007" width="8.88671875" style="3"/>
    <col min="11008" max="11008" width="4.5546875" style="3" customWidth="1"/>
    <col min="11009" max="11009" width="83.109375" style="3" customWidth="1"/>
    <col min="11010" max="11010" width="19" style="3" customWidth="1"/>
    <col min="11011" max="11011" width="18.33203125" style="3" customWidth="1"/>
    <col min="11012" max="11263" width="8.88671875" style="3"/>
    <col min="11264" max="11264" width="4.5546875" style="3" customWidth="1"/>
    <col min="11265" max="11265" width="83.109375" style="3" customWidth="1"/>
    <col min="11266" max="11266" width="19" style="3" customWidth="1"/>
    <col min="11267" max="11267" width="18.33203125" style="3" customWidth="1"/>
    <col min="11268" max="11519" width="8.88671875" style="3"/>
    <col min="11520" max="11520" width="4.5546875" style="3" customWidth="1"/>
    <col min="11521" max="11521" width="83.109375" style="3" customWidth="1"/>
    <col min="11522" max="11522" width="19" style="3" customWidth="1"/>
    <col min="11523" max="11523" width="18.33203125" style="3" customWidth="1"/>
    <col min="11524" max="11775" width="8.88671875" style="3"/>
    <col min="11776" max="11776" width="4.5546875" style="3" customWidth="1"/>
    <col min="11777" max="11777" width="83.109375" style="3" customWidth="1"/>
    <col min="11778" max="11778" width="19" style="3" customWidth="1"/>
    <col min="11779" max="11779" width="18.33203125" style="3" customWidth="1"/>
    <col min="11780" max="12031" width="8.88671875" style="3"/>
    <col min="12032" max="12032" width="4.5546875" style="3" customWidth="1"/>
    <col min="12033" max="12033" width="83.109375" style="3" customWidth="1"/>
    <col min="12034" max="12034" width="19" style="3" customWidth="1"/>
    <col min="12035" max="12035" width="18.33203125" style="3" customWidth="1"/>
    <col min="12036" max="12287" width="8.88671875" style="3"/>
    <col min="12288" max="12288" width="4.5546875" style="3" customWidth="1"/>
    <col min="12289" max="12289" width="83.109375" style="3" customWidth="1"/>
    <col min="12290" max="12290" width="19" style="3" customWidth="1"/>
    <col min="12291" max="12291" width="18.33203125" style="3" customWidth="1"/>
    <col min="12292" max="12543" width="8.88671875" style="3"/>
    <col min="12544" max="12544" width="4.5546875" style="3" customWidth="1"/>
    <col min="12545" max="12545" width="83.109375" style="3" customWidth="1"/>
    <col min="12546" max="12546" width="19" style="3" customWidth="1"/>
    <col min="12547" max="12547" width="18.33203125" style="3" customWidth="1"/>
    <col min="12548" max="12799" width="8.88671875" style="3"/>
    <col min="12800" max="12800" width="4.5546875" style="3" customWidth="1"/>
    <col min="12801" max="12801" width="83.109375" style="3" customWidth="1"/>
    <col min="12802" max="12802" width="19" style="3" customWidth="1"/>
    <col min="12803" max="12803" width="18.33203125" style="3" customWidth="1"/>
    <col min="12804" max="13055" width="8.88671875" style="3"/>
    <col min="13056" max="13056" width="4.5546875" style="3" customWidth="1"/>
    <col min="13057" max="13057" width="83.109375" style="3" customWidth="1"/>
    <col min="13058" max="13058" width="19" style="3" customWidth="1"/>
    <col min="13059" max="13059" width="18.33203125" style="3" customWidth="1"/>
    <col min="13060" max="13311" width="8.88671875" style="3"/>
    <col min="13312" max="13312" width="4.5546875" style="3" customWidth="1"/>
    <col min="13313" max="13313" width="83.109375" style="3" customWidth="1"/>
    <col min="13314" max="13314" width="19" style="3" customWidth="1"/>
    <col min="13315" max="13315" width="18.33203125" style="3" customWidth="1"/>
    <col min="13316" max="13567" width="8.88671875" style="3"/>
    <col min="13568" max="13568" width="4.5546875" style="3" customWidth="1"/>
    <col min="13569" max="13569" width="83.109375" style="3" customWidth="1"/>
    <col min="13570" max="13570" width="19" style="3" customWidth="1"/>
    <col min="13571" max="13571" width="18.33203125" style="3" customWidth="1"/>
    <col min="13572" max="13823" width="8.88671875" style="3"/>
    <col min="13824" max="13824" width="4.5546875" style="3" customWidth="1"/>
    <col min="13825" max="13825" width="83.109375" style="3" customWidth="1"/>
    <col min="13826" max="13826" width="19" style="3" customWidth="1"/>
    <col min="13827" max="13827" width="18.33203125" style="3" customWidth="1"/>
    <col min="13828" max="14079" width="8.88671875" style="3"/>
    <col min="14080" max="14080" width="4.5546875" style="3" customWidth="1"/>
    <col min="14081" max="14081" width="83.109375" style="3" customWidth="1"/>
    <col min="14082" max="14082" width="19" style="3" customWidth="1"/>
    <col min="14083" max="14083" width="18.33203125" style="3" customWidth="1"/>
    <col min="14084" max="14335" width="8.88671875" style="3"/>
    <col min="14336" max="14336" width="4.5546875" style="3" customWidth="1"/>
    <col min="14337" max="14337" width="83.109375" style="3" customWidth="1"/>
    <col min="14338" max="14338" width="19" style="3" customWidth="1"/>
    <col min="14339" max="14339" width="18.33203125" style="3" customWidth="1"/>
    <col min="14340" max="14591" width="8.88671875" style="3"/>
    <col min="14592" max="14592" width="4.5546875" style="3" customWidth="1"/>
    <col min="14593" max="14593" width="83.109375" style="3" customWidth="1"/>
    <col min="14594" max="14594" width="19" style="3" customWidth="1"/>
    <col min="14595" max="14595" width="18.33203125" style="3" customWidth="1"/>
    <col min="14596" max="14847" width="8.88671875" style="3"/>
    <col min="14848" max="14848" width="4.5546875" style="3" customWidth="1"/>
    <col min="14849" max="14849" width="83.109375" style="3" customWidth="1"/>
    <col min="14850" max="14850" width="19" style="3" customWidth="1"/>
    <col min="14851" max="14851" width="18.33203125" style="3" customWidth="1"/>
    <col min="14852" max="15103" width="8.88671875" style="3"/>
    <col min="15104" max="15104" width="4.5546875" style="3" customWidth="1"/>
    <col min="15105" max="15105" width="83.109375" style="3" customWidth="1"/>
    <col min="15106" max="15106" width="19" style="3" customWidth="1"/>
    <col min="15107" max="15107" width="18.33203125" style="3" customWidth="1"/>
    <col min="15108" max="15359" width="8.88671875" style="3"/>
    <col min="15360" max="15360" width="4.5546875" style="3" customWidth="1"/>
    <col min="15361" max="15361" width="83.109375" style="3" customWidth="1"/>
    <col min="15362" max="15362" width="19" style="3" customWidth="1"/>
    <col min="15363" max="15363" width="18.33203125" style="3" customWidth="1"/>
    <col min="15364" max="15615" width="8.88671875" style="3"/>
    <col min="15616" max="15616" width="4.5546875" style="3" customWidth="1"/>
    <col min="15617" max="15617" width="83.109375" style="3" customWidth="1"/>
    <col min="15618" max="15618" width="19" style="3" customWidth="1"/>
    <col min="15619" max="15619" width="18.33203125" style="3" customWidth="1"/>
    <col min="15620" max="15871" width="8.88671875" style="3"/>
    <col min="15872" max="15872" width="4.5546875" style="3" customWidth="1"/>
    <col min="15873" max="15873" width="83.109375" style="3" customWidth="1"/>
    <col min="15874" max="15874" width="19" style="3" customWidth="1"/>
    <col min="15875" max="15875" width="18.33203125" style="3" customWidth="1"/>
    <col min="15876" max="16127" width="8.88671875" style="3"/>
    <col min="16128" max="16128" width="4.5546875" style="3" customWidth="1"/>
    <col min="16129" max="16129" width="83.109375" style="3" customWidth="1"/>
    <col min="16130" max="16130" width="19" style="3" customWidth="1"/>
    <col min="16131" max="16131" width="18.33203125" style="3" customWidth="1"/>
    <col min="16132" max="16384" width="8.88671875" style="3"/>
  </cols>
  <sheetData>
    <row r="1" spans="1:4" x14ac:dyDescent="0.3">
      <c r="C1" s="197" t="s">
        <v>159</v>
      </c>
      <c r="D1" s="197"/>
    </row>
    <row r="2" spans="1:4" ht="35.4" customHeight="1" x14ac:dyDescent="0.3">
      <c r="A2" s="198" t="s">
        <v>233</v>
      </c>
      <c r="B2" s="198"/>
      <c r="C2" s="198"/>
      <c r="D2" s="198"/>
    </row>
    <row r="3" spans="1:4" x14ac:dyDescent="0.3">
      <c r="A3" s="22"/>
      <c r="B3" s="22"/>
      <c r="C3" s="21"/>
      <c r="D3" s="21" t="s">
        <v>160</v>
      </c>
    </row>
    <row r="4" spans="1:4" ht="46.8" x14ac:dyDescent="0.3">
      <c r="A4" s="23" t="s">
        <v>161</v>
      </c>
      <c r="B4" s="23" t="s">
        <v>162</v>
      </c>
      <c r="C4" s="23" t="s">
        <v>234</v>
      </c>
      <c r="D4" s="24" t="s">
        <v>498</v>
      </c>
    </row>
    <row r="5" spans="1:4" x14ac:dyDescent="0.3">
      <c r="A5" s="25"/>
      <c r="B5" s="26" t="s">
        <v>163</v>
      </c>
      <c r="C5" s="27">
        <f>C6+C9+C14+C17</f>
        <v>35583841.329999998</v>
      </c>
      <c r="D5" s="27">
        <f>D6+D9+D14+D17</f>
        <v>13184848.210000001</v>
      </c>
    </row>
    <row r="6" spans="1:4" ht="31.2" x14ac:dyDescent="0.3">
      <c r="A6" s="28" t="s">
        <v>164</v>
      </c>
      <c r="B6" s="29" t="s">
        <v>165</v>
      </c>
      <c r="C6" s="27">
        <f>C8</f>
        <v>13494176</v>
      </c>
      <c r="D6" s="27">
        <f>D8</f>
        <v>6250000</v>
      </c>
    </row>
    <row r="7" spans="1:4" x14ac:dyDescent="0.3">
      <c r="A7" s="30"/>
      <c r="B7" s="31" t="s">
        <v>166</v>
      </c>
      <c r="C7" s="32"/>
      <c r="D7" s="32"/>
    </row>
    <row r="8" spans="1:4" ht="31.2" x14ac:dyDescent="0.3">
      <c r="A8" s="30" t="s">
        <v>167</v>
      </c>
      <c r="B8" s="31" t="s">
        <v>168</v>
      </c>
      <c r="C8" s="32">
        <v>13494176</v>
      </c>
      <c r="D8" s="32">
        <v>6250000</v>
      </c>
    </row>
    <row r="9" spans="1:4" ht="31.2" x14ac:dyDescent="0.3">
      <c r="A9" s="28" t="s">
        <v>169</v>
      </c>
      <c r="B9" s="29" t="s">
        <v>170</v>
      </c>
      <c r="C9" s="27">
        <f>C12+C11+C13</f>
        <v>14455346.329999998</v>
      </c>
      <c r="D9" s="27">
        <f>D12+D11+D13</f>
        <v>0</v>
      </c>
    </row>
    <row r="10" spans="1:4" x14ac:dyDescent="0.3">
      <c r="A10" s="28"/>
      <c r="B10" s="31" t="s">
        <v>166</v>
      </c>
      <c r="C10" s="32"/>
      <c r="D10" s="32"/>
    </row>
    <row r="11" spans="1:4" ht="49.2" customHeight="1" x14ac:dyDescent="0.3">
      <c r="A11" s="28"/>
      <c r="B11" s="31" t="s">
        <v>483</v>
      </c>
      <c r="C11" s="32">
        <v>4032849.53</v>
      </c>
      <c r="D11" s="32"/>
    </row>
    <row r="12" spans="1:4" ht="46.8" x14ac:dyDescent="0.3">
      <c r="A12" s="30"/>
      <c r="B12" s="61" t="s">
        <v>214</v>
      </c>
      <c r="C12" s="32">
        <v>5294700</v>
      </c>
      <c r="D12" s="32">
        <v>0</v>
      </c>
    </row>
    <row r="13" spans="1:4" ht="31.2" x14ac:dyDescent="0.3">
      <c r="A13" s="30"/>
      <c r="B13" s="61" t="s">
        <v>485</v>
      </c>
      <c r="C13" s="32">
        <v>5127796.8</v>
      </c>
      <c r="D13" s="32"/>
    </row>
    <row r="14" spans="1:4" ht="31.2" x14ac:dyDescent="0.3">
      <c r="A14" s="28" t="s">
        <v>171</v>
      </c>
      <c r="B14" s="29" t="s">
        <v>172</v>
      </c>
      <c r="C14" s="27">
        <f>C16</f>
        <v>647339</v>
      </c>
      <c r="D14" s="27">
        <f>D16</f>
        <v>326200</v>
      </c>
    </row>
    <row r="15" spans="1:4" x14ac:dyDescent="0.3">
      <c r="A15" s="30"/>
      <c r="B15" s="31" t="s">
        <v>166</v>
      </c>
      <c r="C15" s="32"/>
      <c r="D15" s="32"/>
    </row>
    <row r="16" spans="1:4" ht="31.2" x14ac:dyDescent="0.3">
      <c r="A16" s="30" t="s">
        <v>167</v>
      </c>
      <c r="B16" s="33" t="s">
        <v>173</v>
      </c>
      <c r="C16" s="32">
        <v>647339</v>
      </c>
      <c r="D16" s="32">
        <v>326200</v>
      </c>
    </row>
    <row r="17" spans="1:4" x14ac:dyDescent="0.3">
      <c r="A17" s="28" t="s">
        <v>174</v>
      </c>
      <c r="B17" s="29" t="s">
        <v>175</v>
      </c>
      <c r="C17" s="27">
        <f>C18+C19+C20</f>
        <v>6986980</v>
      </c>
      <c r="D17" s="27">
        <f>D18+D19+D20</f>
        <v>6608648.21</v>
      </c>
    </row>
    <row r="18" spans="1:4" ht="31.2" x14ac:dyDescent="0.3">
      <c r="A18" s="20" t="s">
        <v>167</v>
      </c>
      <c r="B18" s="33" t="s">
        <v>176</v>
      </c>
      <c r="C18" s="32">
        <v>612000</v>
      </c>
      <c r="D18" s="32">
        <v>455384.21</v>
      </c>
    </row>
    <row r="19" spans="1:4" ht="46.8" x14ac:dyDescent="0.3">
      <c r="A19" s="20" t="s">
        <v>177</v>
      </c>
      <c r="B19" s="33" t="s">
        <v>178</v>
      </c>
      <c r="C19" s="32">
        <v>374980</v>
      </c>
      <c r="D19" s="32">
        <v>153264</v>
      </c>
    </row>
    <row r="20" spans="1:4" ht="46.8" x14ac:dyDescent="0.3">
      <c r="A20" s="20" t="s">
        <v>235</v>
      </c>
      <c r="B20" s="61" t="s">
        <v>215</v>
      </c>
      <c r="C20" s="32">
        <v>6000000</v>
      </c>
      <c r="D20" s="32">
        <v>6000000</v>
      </c>
    </row>
  </sheetData>
  <mergeCells count="2">
    <mergeCell ref="C1:D1"/>
    <mergeCell ref="A2:D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9" sqref="D9"/>
    </sheetView>
  </sheetViews>
  <sheetFormatPr defaultRowHeight="15.6" x14ac:dyDescent="0.3"/>
  <cols>
    <col min="1" max="1" width="5.6640625" style="3" customWidth="1"/>
    <col min="2" max="2" width="72.33203125" style="3" customWidth="1"/>
    <col min="3" max="3" width="14.5546875" style="3" customWidth="1"/>
    <col min="4" max="4" width="15.88671875" style="3" customWidth="1"/>
    <col min="5" max="256" width="8.88671875" style="3"/>
    <col min="257" max="257" width="5.6640625" style="3" customWidth="1"/>
    <col min="258" max="258" width="72.33203125" style="3" customWidth="1"/>
    <col min="259" max="259" width="18.5546875" style="3" customWidth="1"/>
    <col min="260" max="260" width="15.88671875" style="3" customWidth="1"/>
    <col min="261" max="512" width="8.88671875" style="3"/>
    <col min="513" max="513" width="5.6640625" style="3" customWidth="1"/>
    <col min="514" max="514" width="72.33203125" style="3" customWidth="1"/>
    <col min="515" max="515" width="18.5546875" style="3" customWidth="1"/>
    <col min="516" max="516" width="15.88671875" style="3" customWidth="1"/>
    <col min="517" max="768" width="8.88671875" style="3"/>
    <col min="769" max="769" width="5.6640625" style="3" customWidth="1"/>
    <col min="770" max="770" width="72.33203125" style="3" customWidth="1"/>
    <col min="771" max="771" width="18.5546875" style="3" customWidth="1"/>
    <col min="772" max="772" width="15.88671875" style="3" customWidth="1"/>
    <col min="773" max="1024" width="8.88671875" style="3"/>
    <col min="1025" max="1025" width="5.6640625" style="3" customWidth="1"/>
    <col min="1026" max="1026" width="72.33203125" style="3" customWidth="1"/>
    <col min="1027" max="1027" width="18.5546875" style="3" customWidth="1"/>
    <col min="1028" max="1028" width="15.88671875" style="3" customWidth="1"/>
    <col min="1029" max="1280" width="8.88671875" style="3"/>
    <col min="1281" max="1281" width="5.6640625" style="3" customWidth="1"/>
    <col min="1282" max="1282" width="72.33203125" style="3" customWidth="1"/>
    <col min="1283" max="1283" width="18.5546875" style="3" customWidth="1"/>
    <col min="1284" max="1284" width="15.88671875" style="3" customWidth="1"/>
    <col min="1285" max="1536" width="8.88671875" style="3"/>
    <col min="1537" max="1537" width="5.6640625" style="3" customWidth="1"/>
    <col min="1538" max="1538" width="72.33203125" style="3" customWidth="1"/>
    <col min="1539" max="1539" width="18.5546875" style="3" customWidth="1"/>
    <col min="1540" max="1540" width="15.88671875" style="3" customWidth="1"/>
    <col min="1541" max="1792" width="8.88671875" style="3"/>
    <col min="1793" max="1793" width="5.6640625" style="3" customWidth="1"/>
    <col min="1794" max="1794" width="72.33203125" style="3" customWidth="1"/>
    <col min="1795" max="1795" width="18.5546875" style="3" customWidth="1"/>
    <col min="1796" max="1796" width="15.88671875" style="3" customWidth="1"/>
    <col min="1797" max="2048" width="8.88671875" style="3"/>
    <col min="2049" max="2049" width="5.6640625" style="3" customWidth="1"/>
    <col min="2050" max="2050" width="72.33203125" style="3" customWidth="1"/>
    <col min="2051" max="2051" width="18.5546875" style="3" customWidth="1"/>
    <col min="2052" max="2052" width="15.88671875" style="3" customWidth="1"/>
    <col min="2053" max="2304" width="8.88671875" style="3"/>
    <col min="2305" max="2305" width="5.6640625" style="3" customWidth="1"/>
    <col min="2306" max="2306" width="72.33203125" style="3" customWidth="1"/>
    <col min="2307" max="2307" width="18.5546875" style="3" customWidth="1"/>
    <col min="2308" max="2308" width="15.88671875" style="3" customWidth="1"/>
    <col min="2309" max="2560" width="8.88671875" style="3"/>
    <col min="2561" max="2561" width="5.6640625" style="3" customWidth="1"/>
    <col min="2562" max="2562" width="72.33203125" style="3" customWidth="1"/>
    <col min="2563" max="2563" width="18.5546875" style="3" customWidth="1"/>
    <col min="2564" max="2564" width="15.88671875" style="3" customWidth="1"/>
    <col min="2565" max="2816" width="8.88671875" style="3"/>
    <col min="2817" max="2817" width="5.6640625" style="3" customWidth="1"/>
    <col min="2818" max="2818" width="72.33203125" style="3" customWidth="1"/>
    <col min="2819" max="2819" width="18.5546875" style="3" customWidth="1"/>
    <col min="2820" max="2820" width="15.88671875" style="3" customWidth="1"/>
    <col min="2821" max="3072" width="8.88671875" style="3"/>
    <col min="3073" max="3073" width="5.6640625" style="3" customWidth="1"/>
    <col min="3074" max="3074" width="72.33203125" style="3" customWidth="1"/>
    <col min="3075" max="3075" width="18.5546875" style="3" customWidth="1"/>
    <col min="3076" max="3076" width="15.88671875" style="3" customWidth="1"/>
    <col min="3077" max="3328" width="8.88671875" style="3"/>
    <col min="3329" max="3329" width="5.6640625" style="3" customWidth="1"/>
    <col min="3330" max="3330" width="72.33203125" style="3" customWidth="1"/>
    <col min="3331" max="3331" width="18.5546875" style="3" customWidth="1"/>
    <col min="3332" max="3332" width="15.88671875" style="3" customWidth="1"/>
    <col min="3333" max="3584" width="8.88671875" style="3"/>
    <col min="3585" max="3585" width="5.6640625" style="3" customWidth="1"/>
    <col min="3586" max="3586" width="72.33203125" style="3" customWidth="1"/>
    <col min="3587" max="3587" width="18.5546875" style="3" customWidth="1"/>
    <col min="3588" max="3588" width="15.88671875" style="3" customWidth="1"/>
    <col min="3589" max="3840" width="8.88671875" style="3"/>
    <col min="3841" max="3841" width="5.6640625" style="3" customWidth="1"/>
    <col min="3842" max="3842" width="72.33203125" style="3" customWidth="1"/>
    <col min="3843" max="3843" width="18.5546875" style="3" customWidth="1"/>
    <col min="3844" max="3844" width="15.88671875" style="3" customWidth="1"/>
    <col min="3845" max="4096" width="8.88671875" style="3"/>
    <col min="4097" max="4097" width="5.6640625" style="3" customWidth="1"/>
    <col min="4098" max="4098" width="72.33203125" style="3" customWidth="1"/>
    <col min="4099" max="4099" width="18.5546875" style="3" customWidth="1"/>
    <col min="4100" max="4100" width="15.88671875" style="3" customWidth="1"/>
    <col min="4101" max="4352" width="8.88671875" style="3"/>
    <col min="4353" max="4353" width="5.6640625" style="3" customWidth="1"/>
    <col min="4354" max="4354" width="72.33203125" style="3" customWidth="1"/>
    <col min="4355" max="4355" width="18.5546875" style="3" customWidth="1"/>
    <col min="4356" max="4356" width="15.88671875" style="3" customWidth="1"/>
    <col min="4357" max="4608" width="8.88671875" style="3"/>
    <col min="4609" max="4609" width="5.6640625" style="3" customWidth="1"/>
    <col min="4610" max="4610" width="72.33203125" style="3" customWidth="1"/>
    <col min="4611" max="4611" width="18.5546875" style="3" customWidth="1"/>
    <col min="4612" max="4612" width="15.88671875" style="3" customWidth="1"/>
    <col min="4613" max="4864" width="8.88671875" style="3"/>
    <col min="4865" max="4865" width="5.6640625" style="3" customWidth="1"/>
    <col min="4866" max="4866" width="72.33203125" style="3" customWidth="1"/>
    <col min="4867" max="4867" width="18.5546875" style="3" customWidth="1"/>
    <col min="4868" max="4868" width="15.88671875" style="3" customWidth="1"/>
    <col min="4869" max="5120" width="8.88671875" style="3"/>
    <col min="5121" max="5121" width="5.6640625" style="3" customWidth="1"/>
    <col min="5122" max="5122" width="72.33203125" style="3" customWidth="1"/>
    <col min="5123" max="5123" width="18.5546875" style="3" customWidth="1"/>
    <col min="5124" max="5124" width="15.88671875" style="3" customWidth="1"/>
    <col min="5125" max="5376" width="8.88671875" style="3"/>
    <col min="5377" max="5377" width="5.6640625" style="3" customWidth="1"/>
    <col min="5378" max="5378" width="72.33203125" style="3" customWidth="1"/>
    <col min="5379" max="5379" width="18.5546875" style="3" customWidth="1"/>
    <col min="5380" max="5380" width="15.88671875" style="3" customWidth="1"/>
    <col min="5381" max="5632" width="8.88671875" style="3"/>
    <col min="5633" max="5633" width="5.6640625" style="3" customWidth="1"/>
    <col min="5634" max="5634" width="72.33203125" style="3" customWidth="1"/>
    <col min="5635" max="5635" width="18.5546875" style="3" customWidth="1"/>
    <col min="5636" max="5636" width="15.88671875" style="3" customWidth="1"/>
    <col min="5637" max="5888" width="8.88671875" style="3"/>
    <col min="5889" max="5889" width="5.6640625" style="3" customWidth="1"/>
    <col min="5890" max="5890" width="72.33203125" style="3" customWidth="1"/>
    <col min="5891" max="5891" width="18.5546875" style="3" customWidth="1"/>
    <col min="5892" max="5892" width="15.88671875" style="3" customWidth="1"/>
    <col min="5893" max="6144" width="8.88671875" style="3"/>
    <col min="6145" max="6145" width="5.6640625" style="3" customWidth="1"/>
    <col min="6146" max="6146" width="72.33203125" style="3" customWidth="1"/>
    <col min="6147" max="6147" width="18.5546875" style="3" customWidth="1"/>
    <col min="6148" max="6148" width="15.88671875" style="3" customWidth="1"/>
    <col min="6149" max="6400" width="8.88671875" style="3"/>
    <col min="6401" max="6401" width="5.6640625" style="3" customWidth="1"/>
    <col min="6402" max="6402" width="72.33203125" style="3" customWidth="1"/>
    <col min="6403" max="6403" width="18.5546875" style="3" customWidth="1"/>
    <col min="6404" max="6404" width="15.88671875" style="3" customWidth="1"/>
    <col min="6405" max="6656" width="8.88671875" style="3"/>
    <col min="6657" max="6657" width="5.6640625" style="3" customWidth="1"/>
    <col min="6658" max="6658" width="72.33203125" style="3" customWidth="1"/>
    <col min="6659" max="6659" width="18.5546875" style="3" customWidth="1"/>
    <col min="6660" max="6660" width="15.88671875" style="3" customWidth="1"/>
    <col min="6661" max="6912" width="8.88671875" style="3"/>
    <col min="6913" max="6913" width="5.6640625" style="3" customWidth="1"/>
    <col min="6914" max="6914" width="72.33203125" style="3" customWidth="1"/>
    <col min="6915" max="6915" width="18.5546875" style="3" customWidth="1"/>
    <col min="6916" max="6916" width="15.88671875" style="3" customWidth="1"/>
    <col min="6917" max="7168" width="8.88671875" style="3"/>
    <col min="7169" max="7169" width="5.6640625" style="3" customWidth="1"/>
    <col min="7170" max="7170" width="72.33203125" style="3" customWidth="1"/>
    <col min="7171" max="7171" width="18.5546875" style="3" customWidth="1"/>
    <col min="7172" max="7172" width="15.88671875" style="3" customWidth="1"/>
    <col min="7173" max="7424" width="8.88671875" style="3"/>
    <col min="7425" max="7425" width="5.6640625" style="3" customWidth="1"/>
    <col min="7426" max="7426" width="72.33203125" style="3" customWidth="1"/>
    <col min="7427" max="7427" width="18.5546875" style="3" customWidth="1"/>
    <col min="7428" max="7428" width="15.88671875" style="3" customWidth="1"/>
    <col min="7429" max="7680" width="8.88671875" style="3"/>
    <col min="7681" max="7681" width="5.6640625" style="3" customWidth="1"/>
    <col min="7682" max="7682" width="72.33203125" style="3" customWidth="1"/>
    <col min="7683" max="7683" width="18.5546875" style="3" customWidth="1"/>
    <col min="7684" max="7684" width="15.88671875" style="3" customWidth="1"/>
    <col min="7685" max="7936" width="8.88671875" style="3"/>
    <col min="7937" max="7937" width="5.6640625" style="3" customWidth="1"/>
    <col min="7938" max="7938" width="72.33203125" style="3" customWidth="1"/>
    <col min="7939" max="7939" width="18.5546875" style="3" customWidth="1"/>
    <col min="7940" max="7940" width="15.88671875" style="3" customWidth="1"/>
    <col min="7941" max="8192" width="8.88671875" style="3"/>
    <col min="8193" max="8193" width="5.6640625" style="3" customWidth="1"/>
    <col min="8194" max="8194" width="72.33203125" style="3" customWidth="1"/>
    <col min="8195" max="8195" width="18.5546875" style="3" customWidth="1"/>
    <col min="8196" max="8196" width="15.88671875" style="3" customWidth="1"/>
    <col min="8197" max="8448" width="8.88671875" style="3"/>
    <col min="8449" max="8449" width="5.6640625" style="3" customWidth="1"/>
    <col min="8450" max="8450" width="72.33203125" style="3" customWidth="1"/>
    <col min="8451" max="8451" width="18.5546875" style="3" customWidth="1"/>
    <col min="8452" max="8452" width="15.88671875" style="3" customWidth="1"/>
    <col min="8453" max="8704" width="8.88671875" style="3"/>
    <col min="8705" max="8705" width="5.6640625" style="3" customWidth="1"/>
    <col min="8706" max="8706" width="72.33203125" style="3" customWidth="1"/>
    <col min="8707" max="8707" width="18.5546875" style="3" customWidth="1"/>
    <col min="8708" max="8708" width="15.88671875" style="3" customWidth="1"/>
    <col min="8709" max="8960" width="8.88671875" style="3"/>
    <col min="8961" max="8961" width="5.6640625" style="3" customWidth="1"/>
    <col min="8962" max="8962" width="72.33203125" style="3" customWidth="1"/>
    <col min="8963" max="8963" width="18.5546875" style="3" customWidth="1"/>
    <col min="8964" max="8964" width="15.88671875" style="3" customWidth="1"/>
    <col min="8965" max="9216" width="8.88671875" style="3"/>
    <col min="9217" max="9217" width="5.6640625" style="3" customWidth="1"/>
    <col min="9218" max="9218" width="72.33203125" style="3" customWidth="1"/>
    <col min="9219" max="9219" width="18.5546875" style="3" customWidth="1"/>
    <col min="9220" max="9220" width="15.88671875" style="3" customWidth="1"/>
    <col min="9221" max="9472" width="8.88671875" style="3"/>
    <col min="9473" max="9473" width="5.6640625" style="3" customWidth="1"/>
    <col min="9474" max="9474" width="72.33203125" style="3" customWidth="1"/>
    <col min="9475" max="9475" width="18.5546875" style="3" customWidth="1"/>
    <col min="9476" max="9476" width="15.88671875" style="3" customWidth="1"/>
    <col min="9477" max="9728" width="8.88671875" style="3"/>
    <col min="9729" max="9729" width="5.6640625" style="3" customWidth="1"/>
    <col min="9730" max="9730" width="72.33203125" style="3" customWidth="1"/>
    <col min="9731" max="9731" width="18.5546875" style="3" customWidth="1"/>
    <col min="9732" max="9732" width="15.88671875" style="3" customWidth="1"/>
    <col min="9733" max="9984" width="8.88671875" style="3"/>
    <col min="9985" max="9985" width="5.6640625" style="3" customWidth="1"/>
    <col min="9986" max="9986" width="72.33203125" style="3" customWidth="1"/>
    <col min="9987" max="9987" width="18.5546875" style="3" customWidth="1"/>
    <col min="9988" max="9988" width="15.88671875" style="3" customWidth="1"/>
    <col min="9989" max="10240" width="8.88671875" style="3"/>
    <col min="10241" max="10241" width="5.6640625" style="3" customWidth="1"/>
    <col min="10242" max="10242" width="72.33203125" style="3" customWidth="1"/>
    <col min="10243" max="10243" width="18.5546875" style="3" customWidth="1"/>
    <col min="10244" max="10244" width="15.88671875" style="3" customWidth="1"/>
    <col min="10245" max="10496" width="8.88671875" style="3"/>
    <col min="10497" max="10497" width="5.6640625" style="3" customWidth="1"/>
    <col min="10498" max="10498" width="72.33203125" style="3" customWidth="1"/>
    <col min="10499" max="10499" width="18.5546875" style="3" customWidth="1"/>
    <col min="10500" max="10500" width="15.88671875" style="3" customWidth="1"/>
    <col min="10501" max="10752" width="8.88671875" style="3"/>
    <col min="10753" max="10753" width="5.6640625" style="3" customWidth="1"/>
    <col min="10754" max="10754" width="72.33203125" style="3" customWidth="1"/>
    <col min="10755" max="10755" width="18.5546875" style="3" customWidth="1"/>
    <col min="10756" max="10756" width="15.88671875" style="3" customWidth="1"/>
    <col min="10757" max="11008" width="8.88671875" style="3"/>
    <col min="11009" max="11009" width="5.6640625" style="3" customWidth="1"/>
    <col min="11010" max="11010" width="72.33203125" style="3" customWidth="1"/>
    <col min="11011" max="11011" width="18.5546875" style="3" customWidth="1"/>
    <col min="11012" max="11012" width="15.88671875" style="3" customWidth="1"/>
    <col min="11013" max="11264" width="8.88671875" style="3"/>
    <col min="11265" max="11265" width="5.6640625" style="3" customWidth="1"/>
    <col min="11266" max="11266" width="72.33203125" style="3" customWidth="1"/>
    <col min="11267" max="11267" width="18.5546875" style="3" customWidth="1"/>
    <col min="11268" max="11268" width="15.88671875" style="3" customWidth="1"/>
    <col min="11269" max="11520" width="8.88671875" style="3"/>
    <col min="11521" max="11521" width="5.6640625" style="3" customWidth="1"/>
    <col min="11522" max="11522" width="72.33203125" style="3" customWidth="1"/>
    <col min="11523" max="11523" width="18.5546875" style="3" customWidth="1"/>
    <col min="11524" max="11524" width="15.88671875" style="3" customWidth="1"/>
    <col min="11525" max="11776" width="8.88671875" style="3"/>
    <col min="11777" max="11777" width="5.6640625" style="3" customWidth="1"/>
    <col min="11778" max="11778" width="72.33203125" style="3" customWidth="1"/>
    <col min="11779" max="11779" width="18.5546875" style="3" customWidth="1"/>
    <col min="11780" max="11780" width="15.88671875" style="3" customWidth="1"/>
    <col min="11781" max="12032" width="8.88671875" style="3"/>
    <col min="12033" max="12033" width="5.6640625" style="3" customWidth="1"/>
    <col min="12034" max="12034" width="72.33203125" style="3" customWidth="1"/>
    <col min="12035" max="12035" width="18.5546875" style="3" customWidth="1"/>
    <col min="12036" max="12036" width="15.88671875" style="3" customWidth="1"/>
    <col min="12037" max="12288" width="8.88671875" style="3"/>
    <col min="12289" max="12289" width="5.6640625" style="3" customWidth="1"/>
    <col min="12290" max="12290" width="72.33203125" style="3" customWidth="1"/>
    <col min="12291" max="12291" width="18.5546875" style="3" customWidth="1"/>
    <col min="12292" max="12292" width="15.88671875" style="3" customWidth="1"/>
    <col min="12293" max="12544" width="8.88671875" style="3"/>
    <col min="12545" max="12545" width="5.6640625" style="3" customWidth="1"/>
    <col min="12546" max="12546" width="72.33203125" style="3" customWidth="1"/>
    <col min="12547" max="12547" width="18.5546875" style="3" customWidth="1"/>
    <col min="12548" max="12548" width="15.88671875" style="3" customWidth="1"/>
    <col min="12549" max="12800" width="8.88671875" style="3"/>
    <col min="12801" max="12801" width="5.6640625" style="3" customWidth="1"/>
    <col min="12802" max="12802" width="72.33203125" style="3" customWidth="1"/>
    <col min="12803" max="12803" width="18.5546875" style="3" customWidth="1"/>
    <col min="12804" max="12804" width="15.88671875" style="3" customWidth="1"/>
    <col min="12805" max="13056" width="8.88671875" style="3"/>
    <col min="13057" max="13057" width="5.6640625" style="3" customWidth="1"/>
    <col min="13058" max="13058" width="72.33203125" style="3" customWidth="1"/>
    <col min="13059" max="13059" width="18.5546875" style="3" customWidth="1"/>
    <col min="13060" max="13060" width="15.88671875" style="3" customWidth="1"/>
    <col min="13061" max="13312" width="8.88671875" style="3"/>
    <col min="13313" max="13313" width="5.6640625" style="3" customWidth="1"/>
    <col min="13314" max="13314" width="72.33203125" style="3" customWidth="1"/>
    <col min="13315" max="13315" width="18.5546875" style="3" customWidth="1"/>
    <col min="13316" max="13316" width="15.88671875" style="3" customWidth="1"/>
    <col min="13317" max="13568" width="8.88671875" style="3"/>
    <col min="13569" max="13569" width="5.6640625" style="3" customWidth="1"/>
    <col min="13570" max="13570" width="72.33203125" style="3" customWidth="1"/>
    <col min="13571" max="13571" width="18.5546875" style="3" customWidth="1"/>
    <col min="13572" max="13572" width="15.88671875" style="3" customWidth="1"/>
    <col min="13573" max="13824" width="8.88671875" style="3"/>
    <col min="13825" max="13825" width="5.6640625" style="3" customWidth="1"/>
    <col min="13826" max="13826" width="72.33203125" style="3" customWidth="1"/>
    <col min="13827" max="13827" width="18.5546875" style="3" customWidth="1"/>
    <col min="13828" max="13828" width="15.88671875" style="3" customWidth="1"/>
    <col min="13829" max="14080" width="8.88671875" style="3"/>
    <col min="14081" max="14081" width="5.6640625" style="3" customWidth="1"/>
    <col min="14082" max="14082" width="72.33203125" style="3" customWidth="1"/>
    <col min="14083" max="14083" width="18.5546875" style="3" customWidth="1"/>
    <col min="14084" max="14084" width="15.88671875" style="3" customWidth="1"/>
    <col min="14085" max="14336" width="8.88671875" style="3"/>
    <col min="14337" max="14337" width="5.6640625" style="3" customWidth="1"/>
    <col min="14338" max="14338" width="72.33203125" style="3" customWidth="1"/>
    <col min="14339" max="14339" width="18.5546875" style="3" customWidth="1"/>
    <col min="14340" max="14340" width="15.88671875" style="3" customWidth="1"/>
    <col min="14341" max="14592" width="8.88671875" style="3"/>
    <col min="14593" max="14593" width="5.6640625" style="3" customWidth="1"/>
    <col min="14594" max="14594" width="72.33203125" style="3" customWidth="1"/>
    <col min="14595" max="14595" width="18.5546875" style="3" customWidth="1"/>
    <col min="14596" max="14596" width="15.88671875" style="3" customWidth="1"/>
    <col min="14597" max="14848" width="8.88671875" style="3"/>
    <col min="14849" max="14849" width="5.6640625" style="3" customWidth="1"/>
    <col min="14850" max="14850" width="72.33203125" style="3" customWidth="1"/>
    <col min="14851" max="14851" width="18.5546875" style="3" customWidth="1"/>
    <col min="14852" max="14852" width="15.88671875" style="3" customWidth="1"/>
    <col min="14853" max="15104" width="8.88671875" style="3"/>
    <col min="15105" max="15105" width="5.6640625" style="3" customWidth="1"/>
    <col min="15106" max="15106" width="72.33203125" style="3" customWidth="1"/>
    <col min="15107" max="15107" width="18.5546875" style="3" customWidth="1"/>
    <col min="15108" max="15108" width="15.88671875" style="3" customWidth="1"/>
    <col min="15109" max="15360" width="8.88671875" style="3"/>
    <col min="15361" max="15361" width="5.6640625" style="3" customWidth="1"/>
    <col min="15362" max="15362" width="72.33203125" style="3" customWidth="1"/>
    <col min="15363" max="15363" width="18.5546875" style="3" customWidth="1"/>
    <col min="15364" max="15364" width="15.88671875" style="3" customWidth="1"/>
    <col min="15365" max="15616" width="8.88671875" style="3"/>
    <col min="15617" max="15617" width="5.6640625" style="3" customWidth="1"/>
    <col min="15618" max="15618" width="72.33203125" style="3" customWidth="1"/>
    <col min="15619" max="15619" width="18.5546875" style="3" customWidth="1"/>
    <col min="15620" max="15620" width="15.88671875" style="3" customWidth="1"/>
    <col min="15621" max="15872" width="8.88671875" style="3"/>
    <col min="15873" max="15873" width="5.6640625" style="3" customWidth="1"/>
    <col min="15874" max="15874" width="72.33203125" style="3" customWidth="1"/>
    <col min="15875" max="15875" width="18.5546875" style="3" customWidth="1"/>
    <col min="15876" max="15876" width="15.88671875" style="3" customWidth="1"/>
    <col min="15877" max="16128" width="8.88671875" style="3"/>
    <col min="16129" max="16129" width="5.6640625" style="3" customWidth="1"/>
    <col min="16130" max="16130" width="72.33203125" style="3" customWidth="1"/>
    <col min="16131" max="16131" width="18.5546875" style="3" customWidth="1"/>
    <col min="16132" max="16132" width="15.88671875" style="3" customWidth="1"/>
    <col min="16133" max="16384" width="8.88671875" style="3"/>
  </cols>
  <sheetData>
    <row r="1" spans="1:4" x14ac:dyDescent="0.3">
      <c r="C1" s="197" t="s">
        <v>179</v>
      </c>
      <c r="D1" s="197"/>
    </row>
    <row r="2" spans="1:4" ht="49.2" customHeight="1" x14ac:dyDescent="0.3">
      <c r="A2" s="199" t="s">
        <v>236</v>
      </c>
      <c r="B2" s="199"/>
      <c r="C2" s="199"/>
      <c r="D2" s="199"/>
    </row>
    <row r="3" spans="1:4" x14ac:dyDescent="0.3">
      <c r="A3" s="22"/>
      <c r="B3" s="22"/>
      <c r="C3" s="21"/>
      <c r="D3" s="21" t="s">
        <v>160</v>
      </c>
    </row>
    <row r="4" spans="1:4" ht="46.8" x14ac:dyDescent="0.3">
      <c r="A4" s="34" t="s">
        <v>161</v>
      </c>
      <c r="B4" s="34" t="s">
        <v>162</v>
      </c>
      <c r="C4" s="23" t="s">
        <v>234</v>
      </c>
      <c r="D4" s="24" t="s">
        <v>333</v>
      </c>
    </row>
    <row r="5" spans="1:4" x14ac:dyDescent="0.3">
      <c r="A5" s="35"/>
      <c r="B5" s="26" t="s">
        <v>163</v>
      </c>
      <c r="C5" s="36">
        <f>C6</f>
        <v>100000</v>
      </c>
      <c r="D5" s="27">
        <f>D6</f>
        <v>24120</v>
      </c>
    </row>
    <row r="6" spans="1:4" x14ac:dyDescent="0.3">
      <c r="A6" s="37" t="s">
        <v>164</v>
      </c>
      <c r="B6" s="29" t="s">
        <v>175</v>
      </c>
      <c r="C6" s="36">
        <f>C8</f>
        <v>100000</v>
      </c>
      <c r="D6" s="27">
        <f>D8</f>
        <v>24120</v>
      </c>
    </row>
    <row r="7" spans="1:4" x14ac:dyDescent="0.3">
      <c r="A7" s="38"/>
      <c r="B7" s="31" t="s">
        <v>166</v>
      </c>
      <c r="C7" s="36"/>
      <c r="D7" s="32"/>
    </row>
    <row r="8" spans="1:4" ht="93.6" x14ac:dyDescent="0.3">
      <c r="A8" s="38" t="s">
        <v>167</v>
      </c>
      <c r="B8" s="39" t="s">
        <v>180</v>
      </c>
      <c r="C8" s="40">
        <v>100000</v>
      </c>
      <c r="D8" s="32">
        <v>24120</v>
      </c>
    </row>
    <row r="9" spans="1:4" x14ac:dyDescent="0.3">
      <c r="A9" s="21"/>
    </row>
  </sheetData>
  <mergeCells count="2">
    <mergeCell ref="C1:D1"/>
    <mergeCell ref="A2:D2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K21" sqref="K21"/>
    </sheetView>
  </sheetViews>
  <sheetFormatPr defaultRowHeight="15.6" outlineLevelRow="1" x14ac:dyDescent="0.3"/>
  <cols>
    <col min="1" max="1" width="43.88671875" style="44" customWidth="1"/>
    <col min="2" max="3" width="8.5546875" style="44" customWidth="1"/>
    <col min="4" max="4" width="10.88671875" style="44" customWidth="1"/>
    <col min="5" max="5" width="8.5546875" style="44" customWidth="1"/>
    <col min="6" max="6" width="10.5546875" style="44" customWidth="1"/>
    <col min="7" max="8" width="12.33203125" style="44" hidden="1" customWidth="1"/>
    <col min="9" max="9" width="15" style="44" hidden="1" customWidth="1"/>
    <col min="10" max="10" width="16.109375" style="44" hidden="1" customWidth="1"/>
    <col min="11" max="11" width="16.109375" style="44" customWidth="1"/>
    <col min="12" max="24" width="12.88671875" style="44" hidden="1" customWidth="1"/>
    <col min="25" max="25" width="12.88671875" style="44" customWidth="1"/>
    <col min="26" max="26" width="12.88671875" style="44" hidden="1" customWidth="1"/>
    <col min="27" max="28" width="16.109375" style="44" hidden="1" customWidth="1"/>
    <col min="29" max="31" width="12.88671875" style="44" hidden="1" customWidth="1"/>
    <col min="32" max="255" width="8.88671875" style="44"/>
    <col min="256" max="256" width="43.88671875" style="44" customWidth="1"/>
    <col min="257" max="260" width="8.5546875" style="44" customWidth="1"/>
    <col min="261" max="261" width="10.5546875" style="44" customWidth="1"/>
    <col min="262" max="265" width="0" style="44" hidden="1" customWidth="1"/>
    <col min="266" max="266" width="16.109375" style="44" customWidth="1"/>
    <col min="267" max="279" width="0" style="44" hidden="1" customWidth="1"/>
    <col min="280" max="281" width="12.88671875" style="44" customWidth="1"/>
    <col min="282" max="287" width="0" style="44" hidden="1" customWidth="1"/>
    <col min="288" max="511" width="8.88671875" style="44"/>
    <col min="512" max="512" width="43.88671875" style="44" customWidth="1"/>
    <col min="513" max="516" width="8.5546875" style="44" customWidth="1"/>
    <col min="517" max="517" width="10.5546875" style="44" customWidth="1"/>
    <col min="518" max="521" width="0" style="44" hidden="1" customWidth="1"/>
    <col min="522" max="522" width="16.109375" style="44" customWidth="1"/>
    <col min="523" max="535" width="0" style="44" hidden="1" customWidth="1"/>
    <col min="536" max="537" width="12.88671875" style="44" customWidth="1"/>
    <col min="538" max="543" width="0" style="44" hidden="1" customWidth="1"/>
    <col min="544" max="767" width="8.88671875" style="44"/>
    <col min="768" max="768" width="43.88671875" style="44" customWidth="1"/>
    <col min="769" max="772" width="8.5546875" style="44" customWidth="1"/>
    <col min="773" max="773" width="10.5546875" style="44" customWidth="1"/>
    <col min="774" max="777" width="0" style="44" hidden="1" customWidth="1"/>
    <col min="778" max="778" width="16.109375" style="44" customWidth="1"/>
    <col min="779" max="791" width="0" style="44" hidden="1" customWidth="1"/>
    <col min="792" max="793" width="12.88671875" style="44" customWidth="1"/>
    <col min="794" max="799" width="0" style="44" hidden="1" customWidth="1"/>
    <col min="800" max="1023" width="8.88671875" style="44"/>
    <col min="1024" max="1024" width="43.88671875" style="44" customWidth="1"/>
    <col min="1025" max="1028" width="8.5546875" style="44" customWidth="1"/>
    <col min="1029" max="1029" width="10.5546875" style="44" customWidth="1"/>
    <col min="1030" max="1033" width="0" style="44" hidden="1" customWidth="1"/>
    <col min="1034" max="1034" width="16.109375" style="44" customWidth="1"/>
    <col min="1035" max="1047" width="0" style="44" hidden="1" customWidth="1"/>
    <col min="1048" max="1049" width="12.88671875" style="44" customWidth="1"/>
    <col min="1050" max="1055" width="0" style="44" hidden="1" customWidth="1"/>
    <col min="1056" max="1279" width="8.88671875" style="44"/>
    <col min="1280" max="1280" width="43.88671875" style="44" customWidth="1"/>
    <col min="1281" max="1284" width="8.5546875" style="44" customWidth="1"/>
    <col min="1285" max="1285" width="10.5546875" style="44" customWidth="1"/>
    <col min="1286" max="1289" width="0" style="44" hidden="1" customWidth="1"/>
    <col min="1290" max="1290" width="16.109375" style="44" customWidth="1"/>
    <col min="1291" max="1303" width="0" style="44" hidden="1" customWidth="1"/>
    <col min="1304" max="1305" width="12.88671875" style="44" customWidth="1"/>
    <col min="1306" max="1311" width="0" style="44" hidden="1" customWidth="1"/>
    <col min="1312" max="1535" width="8.88671875" style="44"/>
    <col min="1536" max="1536" width="43.88671875" style="44" customWidth="1"/>
    <col min="1537" max="1540" width="8.5546875" style="44" customWidth="1"/>
    <col min="1541" max="1541" width="10.5546875" style="44" customWidth="1"/>
    <col min="1542" max="1545" width="0" style="44" hidden="1" customWidth="1"/>
    <col min="1546" max="1546" width="16.109375" style="44" customWidth="1"/>
    <col min="1547" max="1559" width="0" style="44" hidden="1" customWidth="1"/>
    <col min="1560" max="1561" width="12.88671875" style="44" customWidth="1"/>
    <col min="1562" max="1567" width="0" style="44" hidden="1" customWidth="1"/>
    <col min="1568" max="1791" width="8.88671875" style="44"/>
    <col min="1792" max="1792" width="43.88671875" style="44" customWidth="1"/>
    <col min="1793" max="1796" width="8.5546875" style="44" customWidth="1"/>
    <col min="1797" max="1797" width="10.5546875" style="44" customWidth="1"/>
    <col min="1798" max="1801" width="0" style="44" hidden="1" customWidth="1"/>
    <col min="1802" max="1802" width="16.109375" style="44" customWidth="1"/>
    <col min="1803" max="1815" width="0" style="44" hidden="1" customWidth="1"/>
    <col min="1816" max="1817" width="12.88671875" style="44" customWidth="1"/>
    <col min="1818" max="1823" width="0" style="44" hidden="1" customWidth="1"/>
    <col min="1824" max="2047" width="8.88671875" style="44"/>
    <col min="2048" max="2048" width="43.88671875" style="44" customWidth="1"/>
    <col min="2049" max="2052" width="8.5546875" style="44" customWidth="1"/>
    <col min="2053" max="2053" width="10.5546875" style="44" customWidth="1"/>
    <col min="2054" max="2057" width="0" style="44" hidden="1" customWidth="1"/>
    <col min="2058" max="2058" width="16.109375" style="44" customWidth="1"/>
    <col min="2059" max="2071" width="0" style="44" hidden="1" customWidth="1"/>
    <col min="2072" max="2073" width="12.88671875" style="44" customWidth="1"/>
    <col min="2074" max="2079" width="0" style="44" hidden="1" customWidth="1"/>
    <col min="2080" max="2303" width="8.88671875" style="44"/>
    <col min="2304" max="2304" width="43.88671875" style="44" customWidth="1"/>
    <col min="2305" max="2308" width="8.5546875" style="44" customWidth="1"/>
    <col min="2309" max="2309" width="10.5546875" style="44" customWidth="1"/>
    <col min="2310" max="2313" width="0" style="44" hidden="1" customWidth="1"/>
    <col min="2314" max="2314" width="16.109375" style="44" customWidth="1"/>
    <col min="2315" max="2327" width="0" style="44" hidden="1" customWidth="1"/>
    <col min="2328" max="2329" width="12.88671875" style="44" customWidth="1"/>
    <col min="2330" max="2335" width="0" style="44" hidden="1" customWidth="1"/>
    <col min="2336" max="2559" width="8.88671875" style="44"/>
    <col min="2560" max="2560" width="43.88671875" style="44" customWidth="1"/>
    <col min="2561" max="2564" width="8.5546875" style="44" customWidth="1"/>
    <col min="2565" max="2565" width="10.5546875" style="44" customWidth="1"/>
    <col min="2566" max="2569" width="0" style="44" hidden="1" customWidth="1"/>
    <col min="2570" max="2570" width="16.109375" style="44" customWidth="1"/>
    <col min="2571" max="2583" width="0" style="44" hidden="1" customWidth="1"/>
    <col min="2584" max="2585" width="12.88671875" style="44" customWidth="1"/>
    <col min="2586" max="2591" width="0" style="44" hidden="1" customWidth="1"/>
    <col min="2592" max="2815" width="8.88671875" style="44"/>
    <col min="2816" max="2816" width="43.88671875" style="44" customWidth="1"/>
    <col min="2817" max="2820" width="8.5546875" style="44" customWidth="1"/>
    <col min="2821" max="2821" width="10.5546875" style="44" customWidth="1"/>
    <col min="2822" max="2825" width="0" style="44" hidden="1" customWidth="1"/>
    <col min="2826" max="2826" width="16.109375" style="44" customWidth="1"/>
    <col min="2827" max="2839" width="0" style="44" hidden="1" customWidth="1"/>
    <col min="2840" max="2841" width="12.88671875" style="44" customWidth="1"/>
    <col min="2842" max="2847" width="0" style="44" hidden="1" customWidth="1"/>
    <col min="2848" max="3071" width="8.88671875" style="44"/>
    <col min="3072" max="3072" width="43.88671875" style="44" customWidth="1"/>
    <col min="3073" max="3076" width="8.5546875" style="44" customWidth="1"/>
    <col min="3077" max="3077" width="10.5546875" style="44" customWidth="1"/>
    <col min="3078" max="3081" width="0" style="44" hidden="1" customWidth="1"/>
    <col min="3082" max="3082" width="16.109375" style="44" customWidth="1"/>
    <col min="3083" max="3095" width="0" style="44" hidden="1" customWidth="1"/>
    <col min="3096" max="3097" width="12.88671875" style="44" customWidth="1"/>
    <col min="3098" max="3103" width="0" style="44" hidden="1" customWidth="1"/>
    <col min="3104" max="3327" width="8.88671875" style="44"/>
    <col min="3328" max="3328" width="43.88671875" style="44" customWidth="1"/>
    <col min="3329" max="3332" width="8.5546875" style="44" customWidth="1"/>
    <col min="3333" max="3333" width="10.5546875" style="44" customWidth="1"/>
    <col min="3334" max="3337" width="0" style="44" hidden="1" customWidth="1"/>
    <col min="3338" max="3338" width="16.109375" style="44" customWidth="1"/>
    <col min="3339" max="3351" width="0" style="44" hidden="1" customWidth="1"/>
    <col min="3352" max="3353" width="12.88671875" style="44" customWidth="1"/>
    <col min="3354" max="3359" width="0" style="44" hidden="1" customWidth="1"/>
    <col min="3360" max="3583" width="8.88671875" style="44"/>
    <col min="3584" max="3584" width="43.88671875" style="44" customWidth="1"/>
    <col min="3585" max="3588" width="8.5546875" style="44" customWidth="1"/>
    <col min="3589" max="3589" width="10.5546875" style="44" customWidth="1"/>
    <col min="3590" max="3593" width="0" style="44" hidden="1" customWidth="1"/>
    <col min="3594" max="3594" width="16.109375" style="44" customWidth="1"/>
    <col min="3595" max="3607" width="0" style="44" hidden="1" customWidth="1"/>
    <col min="3608" max="3609" width="12.88671875" style="44" customWidth="1"/>
    <col min="3610" max="3615" width="0" style="44" hidden="1" customWidth="1"/>
    <col min="3616" max="3839" width="8.88671875" style="44"/>
    <col min="3840" max="3840" width="43.88671875" style="44" customWidth="1"/>
    <col min="3841" max="3844" width="8.5546875" style="44" customWidth="1"/>
    <col min="3845" max="3845" width="10.5546875" style="44" customWidth="1"/>
    <col min="3846" max="3849" width="0" style="44" hidden="1" customWidth="1"/>
    <col min="3850" max="3850" width="16.109375" style="44" customWidth="1"/>
    <col min="3851" max="3863" width="0" style="44" hidden="1" customWidth="1"/>
    <col min="3864" max="3865" width="12.88671875" style="44" customWidth="1"/>
    <col min="3866" max="3871" width="0" style="44" hidden="1" customWidth="1"/>
    <col min="3872" max="4095" width="8.88671875" style="44"/>
    <col min="4096" max="4096" width="43.88671875" style="44" customWidth="1"/>
    <col min="4097" max="4100" width="8.5546875" style="44" customWidth="1"/>
    <col min="4101" max="4101" width="10.5546875" style="44" customWidth="1"/>
    <col min="4102" max="4105" width="0" style="44" hidden="1" customWidth="1"/>
    <col min="4106" max="4106" width="16.109375" style="44" customWidth="1"/>
    <col min="4107" max="4119" width="0" style="44" hidden="1" customWidth="1"/>
    <col min="4120" max="4121" width="12.88671875" style="44" customWidth="1"/>
    <col min="4122" max="4127" width="0" style="44" hidden="1" customWidth="1"/>
    <col min="4128" max="4351" width="8.88671875" style="44"/>
    <col min="4352" max="4352" width="43.88671875" style="44" customWidth="1"/>
    <col min="4353" max="4356" width="8.5546875" style="44" customWidth="1"/>
    <col min="4357" max="4357" width="10.5546875" style="44" customWidth="1"/>
    <col min="4358" max="4361" width="0" style="44" hidden="1" customWidth="1"/>
    <col min="4362" max="4362" width="16.109375" style="44" customWidth="1"/>
    <col min="4363" max="4375" width="0" style="44" hidden="1" customWidth="1"/>
    <col min="4376" max="4377" width="12.88671875" style="44" customWidth="1"/>
    <col min="4378" max="4383" width="0" style="44" hidden="1" customWidth="1"/>
    <col min="4384" max="4607" width="8.88671875" style="44"/>
    <col min="4608" max="4608" width="43.88671875" style="44" customWidth="1"/>
    <col min="4609" max="4612" width="8.5546875" style="44" customWidth="1"/>
    <col min="4613" max="4613" width="10.5546875" style="44" customWidth="1"/>
    <col min="4614" max="4617" width="0" style="44" hidden="1" customWidth="1"/>
    <col min="4618" max="4618" width="16.109375" style="44" customWidth="1"/>
    <col min="4619" max="4631" width="0" style="44" hidden="1" customWidth="1"/>
    <col min="4632" max="4633" width="12.88671875" style="44" customWidth="1"/>
    <col min="4634" max="4639" width="0" style="44" hidden="1" customWidth="1"/>
    <col min="4640" max="4863" width="8.88671875" style="44"/>
    <col min="4864" max="4864" width="43.88671875" style="44" customWidth="1"/>
    <col min="4865" max="4868" width="8.5546875" style="44" customWidth="1"/>
    <col min="4869" max="4869" width="10.5546875" style="44" customWidth="1"/>
    <col min="4870" max="4873" width="0" style="44" hidden="1" customWidth="1"/>
    <col min="4874" max="4874" width="16.109375" style="44" customWidth="1"/>
    <col min="4875" max="4887" width="0" style="44" hidden="1" customWidth="1"/>
    <col min="4888" max="4889" width="12.88671875" style="44" customWidth="1"/>
    <col min="4890" max="4895" width="0" style="44" hidden="1" customWidth="1"/>
    <col min="4896" max="5119" width="8.88671875" style="44"/>
    <col min="5120" max="5120" width="43.88671875" style="44" customWidth="1"/>
    <col min="5121" max="5124" width="8.5546875" style="44" customWidth="1"/>
    <col min="5125" max="5125" width="10.5546875" style="44" customWidth="1"/>
    <col min="5126" max="5129" width="0" style="44" hidden="1" customWidth="1"/>
    <col min="5130" max="5130" width="16.109375" style="44" customWidth="1"/>
    <col min="5131" max="5143" width="0" style="44" hidden="1" customWidth="1"/>
    <col min="5144" max="5145" width="12.88671875" style="44" customWidth="1"/>
    <col min="5146" max="5151" width="0" style="44" hidden="1" customWidth="1"/>
    <col min="5152" max="5375" width="8.88671875" style="44"/>
    <col min="5376" max="5376" width="43.88671875" style="44" customWidth="1"/>
    <col min="5377" max="5380" width="8.5546875" style="44" customWidth="1"/>
    <col min="5381" max="5381" width="10.5546875" style="44" customWidth="1"/>
    <col min="5382" max="5385" width="0" style="44" hidden="1" customWidth="1"/>
    <col min="5386" max="5386" width="16.109375" style="44" customWidth="1"/>
    <col min="5387" max="5399" width="0" style="44" hidden="1" customWidth="1"/>
    <col min="5400" max="5401" width="12.88671875" style="44" customWidth="1"/>
    <col min="5402" max="5407" width="0" style="44" hidden="1" customWidth="1"/>
    <col min="5408" max="5631" width="8.88671875" style="44"/>
    <col min="5632" max="5632" width="43.88671875" style="44" customWidth="1"/>
    <col min="5633" max="5636" width="8.5546875" style="44" customWidth="1"/>
    <col min="5637" max="5637" width="10.5546875" style="44" customWidth="1"/>
    <col min="5638" max="5641" width="0" style="44" hidden="1" customWidth="1"/>
    <col min="5642" max="5642" width="16.109375" style="44" customWidth="1"/>
    <col min="5643" max="5655" width="0" style="44" hidden="1" customWidth="1"/>
    <col min="5656" max="5657" width="12.88671875" style="44" customWidth="1"/>
    <col min="5658" max="5663" width="0" style="44" hidden="1" customWidth="1"/>
    <col min="5664" max="5887" width="8.88671875" style="44"/>
    <col min="5888" max="5888" width="43.88671875" style="44" customWidth="1"/>
    <col min="5889" max="5892" width="8.5546875" style="44" customWidth="1"/>
    <col min="5893" max="5893" width="10.5546875" style="44" customWidth="1"/>
    <col min="5894" max="5897" width="0" style="44" hidden="1" customWidth="1"/>
    <col min="5898" max="5898" width="16.109375" style="44" customWidth="1"/>
    <col min="5899" max="5911" width="0" style="44" hidden="1" customWidth="1"/>
    <col min="5912" max="5913" width="12.88671875" style="44" customWidth="1"/>
    <col min="5914" max="5919" width="0" style="44" hidden="1" customWidth="1"/>
    <col min="5920" max="6143" width="8.88671875" style="44"/>
    <col min="6144" max="6144" width="43.88671875" style="44" customWidth="1"/>
    <col min="6145" max="6148" width="8.5546875" style="44" customWidth="1"/>
    <col min="6149" max="6149" width="10.5546875" style="44" customWidth="1"/>
    <col min="6150" max="6153" width="0" style="44" hidden="1" customWidth="1"/>
    <col min="6154" max="6154" width="16.109375" style="44" customWidth="1"/>
    <col min="6155" max="6167" width="0" style="44" hidden="1" customWidth="1"/>
    <col min="6168" max="6169" width="12.88671875" style="44" customWidth="1"/>
    <col min="6170" max="6175" width="0" style="44" hidden="1" customWidth="1"/>
    <col min="6176" max="6399" width="8.88671875" style="44"/>
    <col min="6400" max="6400" width="43.88671875" style="44" customWidth="1"/>
    <col min="6401" max="6404" width="8.5546875" style="44" customWidth="1"/>
    <col min="6405" max="6405" width="10.5546875" style="44" customWidth="1"/>
    <col min="6406" max="6409" width="0" style="44" hidden="1" customWidth="1"/>
    <col min="6410" max="6410" width="16.109375" style="44" customWidth="1"/>
    <col min="6411" max="6423" width="0" style="44" hidden="1" customWidth="1"/>
    <col min="6424" max="6425" width="12.88671875" style="44" customWidth="1"/>
    <col min="6426" max="6431" width="0" style="44" hidden="1" customWidth="1"/>
    <col min="6432" max="6655" width="8.88671875" style="44"/>
    <col min="6656" max="6656" width="43.88671875" style="44" customWidth="1"/>
    <col min="6657" max="6660" width="8.5546875" style="44" customWidth="1"/>
    <col min="6661" max="6661" width="10.5546875" style="44" customWidth="1"/>
    <col min="6662" max="6665" width="0" style="44" hidden="1" customWidth="1"/>
    <col min="6666" max="6666" width="16.109375" style="44" customWidth="1"/>
    <col min="6667" max="6679" width="0" style="44" hidden="1" customWidth="1"/>
    <col min="6680" max="6681" width="12.88671875" style="44" customWidth="1"/>
    <col min="6682" max="6687" width="0" style="44" hidden="1" customWidth="1"/>
    <col min="6688" max="6911" width="8.88671875" style="44"/>
    <col min="6912" max="6912" width="43.88671875" style="44" customWidth="1"/>
    <col min="6913" max="6916" width="8.5546875" style="44" customWidth="1"/>
    <col min="6917" max="6917" width="10.5546875" style="44" customWidth="1"/>
    <col min="6918" max="6921" width="0" style="44" hidden="1" customWidth="1"/>
    <col min="6922" max="6922" width="16.109375" style="44" customWidth="1"/>
    <col min="6923" max="6935" width="0" style="44" hidden="1" customWidth="1"/>
    <col min="6936" max="6937" width="12.88671875" style="44" customWidth="1"/>
    <col min="6938" max="6943" width="0" style="44" hidden="1" customWidth="1"/>
    <col min="6944" max="7167" width="8.88671875" style="44"/>
    <col min="7168" max="7168" width="43.88671875" style="44" customWidth="1"/>
    <col min="7169" max="7172" width="8.5546875" style="44" customWidth="1"/>
    <col min="7173" max="7173" width="10.5546875" style="44" customWidth="1"/>
    <col min="7174" max="7177" width="0" style="44" hidden="1" customWidth="1"/>
    <col min="7178" max="7178" width="16.109375" style="44" customWidth="1"/>
    <col min="7179" max="7191" width="0" style="44" hidden="1" customWidth="1"/>
    <col min="7192" max="7193" width="12.88671875" style="44" customWidth="1"/>
    <col min="7194" max="7199" width="0" style="44" hidden="1" customWidth="1"/>
    <col min="7200" max="7423" width="8.88671875" style="44"/>
    <col min="7424" max="7424" width="43.88671875" style="44" customWidth="1"/>
    <col min="7425" max="7428" width="8.5546875" style="44" customWidth="1"/>
    <col min="7429" max="7429" width="10.5546875" style="44" customWidth="1"/>
    <col min="7430" max="7433" width="0" style="44" hidden="1" customWidth="1"/>
    <col min="7434" max="7434" width="16.109375" style="44" customWidth="1"/>
    <col min="7435" max="7447" width="0" style="44" hidden="1" customWidth="1"/>
    <col min="7448" max="7449" width="12.88671875" style="44" customWidth="1"/>
    <col min="7450" max="7455" width="0" style="44" hidden="1" customWidth="1"/>
    <col min="7456" max="7679" width="8.88671875" style="44"/>
    <col min="7680" max="7680" width="43.88671875" style="44" customWidth="1"/>
    <col min="7681" max="7684" width="8.5546875" style="44" customWidth="1"/>
    <col min="7685" max="7685" width="10.5546875" style="44" customWidth="1"/>
    <col min="7686" max="7689" width="0" style="44" hidden="1" customWidth="1"/>
    <col min="7690" max="7690" width="16.109375" style="44" customWidth="1"/>
    <col min="7691" max="7703" width="0" style="44" hidden="1" customWidth="1"/>
    <col min="7704" max="7705" width="12.88671875" style="44" customWidth="1"/>
    <col min="7706" max="7711" width="0" style="44" hidden="1" customWidth="1"/>
    <col min="7712" max="7935" width="8.88671875" style="44"/>
    <col min="7936" max="7936" width="43.88671875" style="44" customWidth="1"/>
    <col min="7937" max="7940" width="8.5546875" style="44" customWidth="1"/>
    <col min="7941" max="7941" width="10.5546875" style="44" customWidth="1"/>
    <col min="7942" max="7945" width="0" style="44" hidden="1" customWidth="1"/>
    <col min="7946" max="7946" width="16.109375" style="44" customWidth="1"/>
    <col min="7947" max="7959" width="0" style="44" hidden="1" customWidth="1"/>
    <col min="7960" max="7961" width="12.88671875" style="44" customWidth="1"/>
    <col min="7962" max="7967" width="0" style="44" hidden="1" customWidth="1"/>
    <col min="7968" max="8191" width="8.88671875" style="44"/>
    <col min="8192" max="8192" width="43.88671875" style="44" customWidth="1"/>
    <col min="8193" max="8196" width="8.5546875" style="44" customWidth="1"/>
    <col min="8197" max="8197" width="10.5546875" style="44" customWidth="1"/>
    <col min="8198" max="8201" width="0" style="44" hidden="1" customWidth="1"/>
    <col min="8202" max="8202" width="16.109375" style="44" customWidth="1"/>
    <col min="8203" max="8215" width="0" style="44" hidden="1" customWidth="1"/>
    <col min="8216" max="8217" width="12.88671875" style="44" customWidth="1"/>
    <col min="8218" max="8223" width="0" style="44" hidden="1" customWidth="1"/>
    <col min="8224" max="8447" width="8.88671875" style="44"/>
    <col min="8448" max="8448" width="43.88671875" style="44" customWidth="1"/>
    <col min="8449" max="8452" width="8.5546875" style="44" customWidth="1"/>
    <col min="8453" max="8453" width="10.5546875" style="44" customWidth="1"/>
    <col min="8454" max="8457" width="0" style="44" hidden="1" customWidth="1"/>
    <col min="8458" max="8458" width="16.109375" style="44" customWidth="1"/>
    <col min="8459" max="8471" width="0" style="44" hidden="1" customWidth="1"/>
    <col min="8472" max="8473" width="12.88671875" style="44" customWidth="1"/>
    <col min="8474" max="8479" width="0" style="44" hidden="1" customWidth="1"/>
    <col min="8480" max="8703" width="8.88671875" style="44"/>
    <col min="8704" max="8704" width="43.88671875" style="44" customWidth="1"/>
    <col min="8705" max="8708" width="8.5546875" style="44" customWidth="1"/>
    <col min="8709" max="8709" width="10.5546875" style="44" customWidth="1"/>
    <col min="8710" max="8713" width="0" style="44" hidden="1" customWidth="1"/>
    <col min="8714" max="8714" width="16.109375" style="44" customWidth="1"/>
    <col min="8715" max="8727" width="0" style="44" hidden="1" customWidth="1"/>
    <col min="8728" max="8729" width="12.88671875" style="44" customWidth="1"/>
    <col min="8730" max="8735" width="0" style="44" hidden="1" customWidth="1"/>
    <col min="8736" max="8959" width="8.88671875" style="44"/>
    <col min="8960" max="8960" width="43.88671875" style="44" customWidth="1"/>
    <col min="8961" max="8964" width="8.5546875" style="44" customWidth="1"/>
    <col min="8965" max="8965" width="10.5546875" style="44" customWidth="1"/>
    <col min="8966" max="8969" width="0" style="44" hidden="1" customWidth="1"/>
    <col min="8970" max="8970" width="16.109375" style="44" customWidth="1"/>
    <col min="8971" max="8983" width="0" style="44" hidden="1" customWidth="1"/>
    <col min="8984" max="8985" width="12.88671875" style="44" customWidth="1"/>
    <col min="8986" max="8991" width="0" style="44" hidden="1" customWidth="1"/>
    <col min="8992" max="9215" width="8.88671875" style="44"/>
    <col min="9216" max="9216" width="43.88671875" style="44" customWidth="1"/>
    <col min="9217" max="9220" width="8.5546875" style="44" customWidth="1"/>
    <col min="9221" max="9221" width="10.5546875" style="44" customWidth="1"/>
    <col min="9222" max="9225" width="0" style="44" hidden="1" customWidth="1"/>
    <col min="9226" max="9226" width="16.109375" style="44" customWidth="1"/>
    <col min="9227" max="9239" width="0" style="44" hidden="1" customWidth="1"/>
    <col min="9240" max="9241" width="12.88671875" style="44" customWidth="1"/>
    <col min="9242" max="9247" width="0" style="44" hidden="1" customWidth="1"/>
    <col min="9248" max="9471" width="8.88671875" style="44"/>
    <col min="9472" max="9472" width="43.88671875" style="44" customWidth="1"/>
    <col min="9473" max="9476" width="8.5546875" style="44" customWidth="1"/>
    <col min="9477" max="9477" width="10.5546875" style="44" customWidth="1"/>
    <col min="9478" max="9481" width="0" style="44" hidden="1" customWidth="1"/>
    <col min="9482" max="9482" width="16.109375" style="44" customWidth="1"/>
    <col min="9483" max="9495" width="0" style="44" hidden="1" customWidth="1"/>
    <col min="9496" max="9497" width="12.88671875" style="44" customWidth="1"/>
    <col min="9498" max="9503" width="0" style="44" hidden="1" customWidth="1"/>
    <col min="9504" max="9727" width="8.88671875" style="44"/>
    <col min="9728" max="9728" width="43.88671875" style="44" customWidth="1"/>
    <col min="9729" max="9732" width="8.5546875" style="44" customWidth="1"/>
    <col min="9733" max="9733" width="10.5546875" style="44" customWidth="1"/>
    <col min="9734" max="9737" width="0" style="44" hidden="1" customWidth="1"/>
    <col min="9738" max="9738" width="16.109375" style="44" customWidth="1"/>
    <col min="9739" max="9751" width="0" style="44" hidden="1" customWidth="1"/>
    <col min="9752" max="9753" width="12.88671875" style="44" customWidth="1"/>
    <col min="9754" max="9759" width="0" style="44" hidden="1" customWidth="1"/>
    <col min="9760" max="9983" width="8.88671875" style="44"/>
    <col min="9984" max="9984" width="43.88671875" style="44" customWidth="1"/>
    <col min="9985" max="9988" width="8.5546875" style="44" customWidth="1"/>
    <col min="9989" max="9989" width="10.5546875" style="44" customWidth="1"/>
    <col min="9990" max="9993" width="0" style="44" hidden="1" customWidth="1"/>
    <col min="9994" max="9994" width="16.109375" style="44" customWidth="1"/>
    <col min="9995" max="10007" width="0" style="44" hidden="1" customWidth="1"/>
    <col min="10008" max="10009" width="12.88671875" style="44" customWidth="1"/>
    <col min="10010" max="10015" width="0" style="44" hidden="1" customWidth="1"/>
    <col min="10016" max="10239" width="8.88671875" style="44"/>
    <col min="10240" max="10240" width="43.88671875" style="44" customWidth="1"/>
    <col min="10241" max="10244" width="8.5546875" style="44" customWidth="1"/>
    <col min="10245" max="10245" width="10.5546875" style="44" customWidth="1"/>
    <col min="10246" max="10249" width="0" style="44" hidden="1" customWidth="1"/>
    <col min="10250" max="10250" width="16.109375" style="44" customWidth="1"/>
    <col min="10251" max="10263" width="0" style="44" hidden="1" customWidth="1"/>
    <col min="10264" max="10265" width="12.88671875" style="44" customWidth="1"/>
    <col min="10266" max="10271" width="0" style="44" hidden="1" customWidth="1"/>
    <col min="10272" max="10495" width="8.88671875" style="44"/>
    <col min="10496" max="10496" width="43.88671875" style="44" customWidth="1"/>
    <col min="10497" max="10500" width="8.5546875" style="44" customWidth="1"/>
    <col min="10501" max="10501" width="10.5546875" style="44" customWidth="1"/>
    <col min="10502" max="10505" width="0" style="44" hidden="1" customWidth="1"/>
    <col min="10506" max="10506" width="16.109375" style="44" customWidth="1"/>
    <col min="10507" max="10519" width="0" style="44" hidden="1" customWidth="1"/>
    <col min="10520" max="10521" width="12.88671875" style="44" customWidth="1"/>
    <col min="10522" max="10527" width="0" style="44" hidden="1" customWidth="1"/>
    <col min="10528" max="10751" width="8.88671875" style="44"/>
    <col min="10752" max="10752" width="43.88671875" style="44" customWidth="1"/>
    <col min="10753" max="10756" width="8.5546875" style="44" customWidth="1"/>
    <col min="10757" max="10757" width="10.5546875" style="44" customWidth="1"/>
    <col min="10758" max="10761" width="0" style="44" hidden="1" customWidth="1"/>
    <col min="10762" max="10762" width="16.109375" style="44" customWidth="1"/>
    <col min="10763" max="10775" width="0" style="44" hidden="1" customWidth="1"/>
    <col min="10776" max="10777" width="12.88671875" style="44" customWidth="1"/>
    <col min="10778" max="10783" width="0" style="44" hidden="1" customWidth="1"/>
    <col min="10784" max="11007" width="8.88671875" style="44"/>
    <col min="11008" max="11008" width="43.88671875" style="44" customWidth="1"/>
    <col min="11009" max="11012" width="8.5546875" style="44" customWidth="1"/>
    <col min="11013" max="11013" width="10.5546875" style="44" customWidth="1"/>
    <col min="11014" max="11017" width="0" style="44" hidden="1" customWidth="1"/>
    <col min="11018" max="11018" width="16.109375" style="44" customWidth="1"/>
    <col min="11019" max="11031" width="0" style="44" hidden="1" customWidth="1"/>
    <col min="11032" max="11033" width="12.88671875" style="44" customWidth="1"/>
    <col min="11034" max="11039" width="0" style="44" hidden="1" customWidth="1"/>
    <col min="11040" max="11263" width="8.88671875" style="44"/>
    <col min="11264" max="11264" width="43.88671875" style="44" customWidth="1"/>
    <col min="11265" max="11268" width="8.5546875" style="44" customWidth="1"/>
    <col min="11269" max="11269" width="10.5546875" style="44" customWidth="1"/>
    <col min="11270" max="11273" width="0" style="44" hidden="1" customWidth="1"/>
    <col min="11274" max="11274" width="16.109375" style="44" customWidth="1"/>
    <col min="11275" max="11287" width="0" style="44" hidden="1" customWidth="1"/>
    <col min="11288" max="11289" width="12.88671875" style="44" customWidth="1"/>
    <col min="11290" max="11295" width="0" style="44" hidden="1" customWidth="1"/>
    <col min="11296" max="11519" width="8.88671875" style="44"/>
    <col min="11520" max="11520" width="43.88671875" style="44" customWidth="1"/>
    <col min="11521" max="11524" width="8.5546875" style="44" customWidth="1"/>
    <col min="11525" max="11525" width="10.5546875" style="44" customWidth="1"/>
    <col min="11526" max="11529" width="0" style="44" hidden="1" customWidth="1"/>
    <col min="11530" max="11530" width="16.109375" style="44" customWidth="1"/>
    <col min="11531" max="11543" width="0" style="44" hidden="1" customWidth="1"/>
    <col min="11544" max="11545" width="12.88671875" style="44" customWidth="1"/>
    <col min="11546" max="11551" width="0" style="44" hidden="1" customWidth="1"/>
    <col min="11552" max="11775" width="8.88671875" style="44"/>
    <col min="11776" max="11776" width="43.88671875" style="44" customWidth="1"/>
    <col min="11777" max="11780" width="8.5546875" style="44" customWidth="1"/>
    <col min="11781" max="11781" width="10.5546875" style="44" customWidth="1"/>
    <col min="11782" max="11785" width="0" style="44" hidden="1" customWidth="1"/>
    <col min="11786" max="11786" width="16.109375" style="44" customWidth="1"/>
    <col min="11787" max="11799" width="0" style="44" hidden="1" customWidth="1"/>
    <col min="11800" max="11801" width="12.88671875" style="44" customWidth="1"/>
    <col min="11802" max="11807" width="0" style="44" hidden="1" customWidth="1"/>
    <col min="11808" max="12031" width="8.88671875" style="44"/>
    <col min="12032" max="12032" width="43.88671875" style="44" customWidth="1"/>
    <col min="12033" max="12036" width="8.5546875" style="44" customWidth="1"/>
    <col min="12037" max="12037" width="10.5546875" style="44" customWidth="1"/>
    <col min="12038" max="12041" width="0" style="44" hidden="1" customWidth="1"/>
    <col min="12042" max="12042" width="16.109375" style="44" customWidth="1"/>
    <col min="12043" max="12055" width="0" style="44" hidden="1" customWidth="1"/>
    <col min="12056" max="12057" width="12.88671875" style="44" customWidth="1"/>
    <col min="12058" max="12063" width="0" style="44" hidden="1" customWidth="1"/>
    <col min="12064" max="12287" width="8.88671875" style="44"/>
    <col min="12288" max="12288" width="43.88671875" style="44" customWidth="1"/>
    <col min="12289" max="12292" width="8.5546875" style="44" customWidth="1"/>
    <col min="12293" max="12293" width="10.5546875" style="44" customWidth="1"/>
    <col min="12294" max="12297" width="0" style="44" hidden="1" customWidth="1"/>
    <col min="12298" max="12298" width="16.109375" style="44" customWidth="1"/>
    <col min="12299" max="12311" width="0" style="44" hidden="1" customWidth="1"/>
    <col min="12312" max="12313" width="12.88671875" style="44" customWidth="1"/>
    <col min="12314" max="12319" width="0" style="44" hidden="1" customWidth="1"/>
    <col min="12320" max="12543" width="8.88671875" style="44"/>
    <col min="12544" max="12544" width="43.88671875" style="44" customWidth="1"/>
    <col min="12545" max="12548" width="8.5546875" style="44" customWidth="1"/>
    <col min="12549" max="12549" width="10.5546875" style="44" customWidth="1"/>
    <col min="12550" max="12553" width="0" style="44" hidden="1" customWidth="1"/>
    <col min="12554" max="12554" width="16.109375" style="44" customWidth="1"/>
    <col min="12555" max="12567" width="0" style="44" hidden="1" customWidth="1"/>
    <col min="12568" max="12569" width="12.88671875" style="44" customWidth="1"/>
    <col min="12570" max="12575" width="0" style="44" hidden="1" customWidth="1"/>
    <col min="12576" max="12799" width="8.88671875" style="44"/>
    <col min="12800" max="12800" width="43.88671875" style="44" customWidth="1"/>
    <col min="12801" max="12804" width="8.5546875" style="44" customWidth="1"/>
    <col min="12805" max="12805" width="10.5546875" style="44" customWidth="1"/>
    <col min="12806" max="12809" width="0" style="44" hidden="1" customWidth="1"/>
    <col min="12810" max="12810" width="16.109375" style="44" customWidth="1"/>
    <col min="12811" max="12823" width="0" style="44" hidden="1" customWidth="1"/>
    <col min="12824" max="12825" width="12.88671875" style="44" customWidth="1"/>
    <col min="12826" max="12831" width="0" style="44" hidden="1" customWidth="1"/>
    <col min="12832" max="13055" width="8.88671875" style="44"/>
    <col min="13056" max="13056" width="43.88671875" style="44" customWidth="1"/>
    <col min="13057" max="13060" width="8.5546875" style="44" customWidth="1"/>
    <col min="13061" max="13061" width="10.5546875" style="44" customWidth="1"/>
    <col min="13062" max="13065" width="0" style="44" hidden="1" customWidth="1"/>
    <col min="13066" max="13066" width="16.109375" style="44" customWidth="1"/>
    <col min="13067" max="13079" width="0" style="44" hidden="1" customWidth="1"/>
    <col min="13080" max="13081" width="12.88671875" style="44" customWidth="1"/>
    <col min="13082" max="13087" width="0" style="44" hidden="1" customWidth="1"/>
    <col min="13088" max="13311" width="8.88671875" style="44"/>
    <col min="13312" max="13312" width="43.88671875" style="44" customWidth="1"/>
    <col min="13313" max="13316" width="8.5546875" style="44" customWidth="1"/>
    <col min="13317" max="13317" width="10.5546875" style="44" customWidth="1"/>
    <col min="13318" max="13321" width="0" style="44" hidden="1" customWidth="1"/>
    <col min="13322" max="13322" width="16.109375" style="44" customWidth="1"/>
    <col min="13323" max="13335" width="0" style="44" hidden="1" customWidth="1"/>
    <col min="13336" max="13337" width="12.88671875" style="44" customWidth="1"/>
    <col min="13338" max="13343" width="0" style="44" hidden="1" customWidth="1"/>
    <col min="13344" max="13567" width="8.88671875" style="44"/>
    <col min="13568" max="13568" width="43.88671875" style="44" customWidth="1"/>
    <col min="13569" max="13572" width="8.5546875" style="44" customWidth="1"/>
    <col min="13573" max="13573" width="10.5546875" style="44" customWidth="1"/>
    <col min="13574" max="13577" width="0" style="44" hidden="1" customWidth="1"/>
    <col min="13578" max="13578" width="16.109375" style="44" customWidth="1"/>
    <col min="13579" max="13591" width="0" style="44" hidden="1" customWidth="1"/>
    <col min="13592" max="13593" width="12.88671875" style="44" customWidth="1"/>
    <col min="13594" max="13599" width="0" style="44" hidden="1" customWidth="1"/>
    <col min="13600" max="13823" width="8.88671875" style="44"/>
    <col min="13824" max="13824" width="43.88671875" style="44" customWidth="1"/>
    <col min="13825" max="13828" width="8.5546875" style="44" customWidth="1"/>
    <col min="13829" max="13829" width="10.5546875" style="44" customWidth="1"/>
    <col min="13830" max="13833" width="0" style="44" hidden="1" customWidth="1"/>
    <col min="13834" max="13834" width="16.109375" style="44" customWidth="1"/>
    <col min="13835" max="13847" width="0" style="44" hidden="1" customWidth="1"/>
    <col min="13848" max="13849" width="12.88671875" style="44" customWidth="1"/>
    <col min="13850" max="13855" width="0" style="44" hidden="1" customWidth="1"/>
    <col min="13856" max="14079" width="8.88671875" style="44"/>
    <col min="14080" max="14080" width="43.88671875" style="44" customWidth="1"/>
    <col min="14081" max="14084" width="8.5546875" style="44" customWidth="1"/>
    <col min="14085" max="14085" width="10.5546875" style="44" customWidth="1"/>
    <col min="14086" max="14089" width="0" style="44" hidden="1" customWidth="1"/>
    <col min="14090" max="14090" width="16.109375" style="44" customWidth="1"/>
    <col min="14091" max="14103" width="0" style="44" hidden="1" customWidth="1"/>
    <col min="14104" max="14105" width="12.88671875" style="44" customWidth="1"/>
    <col min="14106" max="14111" width="0" style="44" hidden="1" customWidth="1"/>
    <col min="14112" max="14335" width="8.88671875" style="44"/>
    <col min="14336" max="14336" width="43.88671875" style="44" customWidth="1"/>
    <col min="14337" max="14340" width="8.5546875" style="44" customWidth="1"/>
    <col min="14341" max="14341" width="10.5546875" style="44" customWidth="1"/>
    <col min="14342" max="14345" width="0" style="44" hidden="1" customWidth="1"/>
    <col min="14346" max="14346" width="16.109375" style="44" customWidth="1"/>
    <col min="14347" max="14359" width="0" style="44" hidden="1" customWidth="1"/>
    <col min="14360" max="14361" width="12.88671875" style="44" customWidth="1"/>
    <col min="14362" max="14367" width="0" style="44" hidden="1" customWidth="1"/>
    <col min="14368" max="14591" width="8.88671875" style="44"/>
    <col min="14592" max="14592" width="43.88671875" style="44" customWidth="1"/>
    <col min="14593" max="14596" width="8.5546875" style="44" customWidth="1"/>
    <col min="14597" max="14597" width="10.5546875" style="44" customWidth="1"/>
    <col min="14598" max="14601" width="0" style="44" hidden="1" customWidth="1"/>
    <col min="14602" max="14602" width="16.109375" style="44" customWidth="1"/>
    <col min="14603" max="14615" width="0" style="44" hidden="1" customWidth="1"/>
    <col min="14616" max="14617" width="12.88671875" style="44" customWidth="1"/>
    <col min="14618" max="14623" width="0" style="44" hidden="1" customWidth="1"/>
    <col min="14624" max="14847" width="8.88671875" style="44"/>
    <col min="14848" max="14848" width="43.88671875" style="44" customWidth="1"/>
    <col min="14849" max="14852" width="8.5546875" style="44" customWidth="1"/>
    <col min="14853" max="14853" width="10.5546875" style="44" customWidth="1"/>
    <col min="14854" max="14857" width="0" style="44" hidden="1" customWidth="1"/>
    <col min="14858" max="14858" width="16.109375" style="44" customWidth="1"/>
    <col min="14859" max="14871" width="0" style="44" hidden="1" customWidth="1"/>
    <col min="14872" max="14873" width="12.88671875" style="44" customWidth="1"/>
    <col min="14874" max="14879" width="0" style="44" hidden="1" customWidth="1"/>
    <col min="14880" max="15103" width="8.88671875" style="44"/>
    <col min="15104" max="15104" width="43.88671875" style="44" customWidth="1"/>
    <col min="15105" max="15108" width="8.5546875" style="44" customWidth="1"/>
    <col min="15109" max="15109" width="10.5546875" style="44" customWidth="1"/>
    <col min="15110" max="15113" width="0" style="44" hidden="1" customWidth="1"/>
    <col min="15114" max="15114" width="16.109375" style="44" customWidth="1"/>
    <col min="15115" max="15127" width="0" style="44" hidden="1" customWidth="1"/>
    <col min="15128" max="15129" width="12.88671875" style="44" customWidth="1"/>
    <col min="15130" max="15135" width="0" style="44" hidden="1" customWidth="1"/>
    <col min="15136" max="15359" width="8.88671875" style="44"/>
    <col min="15360" max="15360" width="43.88671875" style="44" customWidth="1"/>
    <col min="15361" max="15364" width="8.5546875" style="44" customWidth="1"/>
    <col min="15365" max="15365" width="10.5546875" style="44" customWidth="1"/>
    <col min="15366" max="15369" width="0" style="44" hidden="1" customWidth="1"/>
    <col min="15370" max="15370" width="16.109375" style="44" customWidth="1"/>
    <col min="15371" max="15383" width="0" style="44" hidden="1" customWidth="1"/>
    <col min="15384" max="15385" width="12.88671875" style="44" customWidth="1"/>
    <col min="15386" max="15391" width="0" style="44" hidden="1" customWidth="1"/>
    <col min="15392" max="15615" width="8.88671875" style="44"/>
    <col min="15616" max="15616" width="43.88671875" style="44" customWidth="1"/>
    <col min="15617" max="15620" width="8.5546875" style="44" customWidth="1"/>
    <col min="15621" max="15621" width="10.5546875" style="44" customWidth="1"/>
    <col min="15622" max="15625" width="0" style="44" hidden="1" customWidth="1"/>
    <col min="15626" max="15626" width="16.109375" style="44" customWidth="1"/>
    <col min="15627" max="15639" width="0" style="44" hidden="1" customWidth="1"/>
    <col min="15640" max="15641" width="12.88671875" style="44" customWidth="1"/>
    <col min="15642" max="15647" width="0" style="44" hidden="1" customWidth="1"/>
    <col min="15648" max="15871" width="8.88671875" style="44"/>
    <col min="15872" max="15872" width="43.88671875" style="44" customWidth="1"/>
    <col min="15873" max="15876" width="8.5546875" style="44" customWidth="1"/>
    <col min="15877" max="15877" width="10.5546875" style="44" customWidth="1"/>
    <col min="15878" max="15881" width="0" style="44" hidden="1" customWidth="1"/>
    <col min="15882" max="15882" width="16.109375" style="44" customWidth="1"/>
    <col min="15883" max="15895" width="0" style="44" hidden="1" customWidth="1"/>
    <col min="15896" max="15897" width="12.88671875" style="44" customWidth="1"/>
    <col min="15898" max="15903" width="0" style="44" hidden="1" customWidth="1"/>
    <col min="15904" max="16127" width="8.88671875" style="44"/>
    <col min="16128" max="16128" width="43.88671875" style="44" customWidth="1"/>
    <col min="16129" max="16132" width="8.5546875" style="44" customWidth="1"/>
    <col min="16133" max="16133" width="10.5546875" style="44" customWidth="1"/>
    <col min="16134" max="16137" width="0" style="44" hidden="1" customWidth="1"/>
    <col min="16138" max="16138" width="16.109375" style="44" customWidth="1"/>
    <col min="16139" max="16151" width="0" style="44" hidden="1" customWidth="1"/>
    <col min="16152" max="16153" width="12.88671875" style="44" customWidth="1"/>
    <col min="16154" max="16159" width="0" style="44" hidden="1" customWidth="1"/>
    <col min="16160" max="16384" width="8.88671875" style="44"/>
  </cols>
  <sheetData>
    <row r="1" spans="1:31" x14ac:dyDescent="0.3">
      <c r="A1" s="201" t="s">
        <v>181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43"/>
      <c r="AB1" s="43"/>
      <c r="AC1" s="43"/>
      <c r="AD1" s="43"/>
      <c r="AE1" s="43"/>
    </row>
    <row r="2" spans="1:31" x14ac:dyDescent="0.3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7.399999999999999" x14ac:dyDescent="0.3">
      <c r="A3" s="203" t="s">
        <v>182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45"/>
      <c r="AE3" s="46"/>
    </row>
    <row r="4" spans="1:31" ht="17.399999999999999" x14ac:dyDescent="0.3">
      <c r="A4" s="204" t="s">
        <v>239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46"/>
      <c r="AE4" s="46"/>
    </row>
    <row r="5" spans="1:31" x14ac:dyDescent="0.3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6"/>
      <c r="AB5" s="206"/>
      <c r="AC5" s="206"/>
      <c r="AD5" s="206"/>
      <c r="AE5" s="206"/>
    </row>
    <row r="6" spans="1:31" x14ac:dyDescent="0.3">
      <c r="A6" s="200" t="s">
        <v>2</v>
      </c>
      <c r="B6" s="200" t="s">
        <v>4</v>
      </c>
      <c r="C6" s="200" t="s">
        <v>5</v>
      </c>
      <c r="D6" s="200" t="s">
        <v>6</v>
      </c>
      <c r="E6" s="200" t="s">
        <v>7</v>
      </c>
      <c r="F6" s="200" t="s">
        <v>183</v>
      </c>
      <c r="G6" s="200" t="s">
        <v>184</v>
      </c>
      <c r="H6" s="200" t="s">
        <v>184</v>
      </c>
      <c r="I6" s="200" t="s">
        <v>184</v>
      </c>
      <c r="J6" s="200" t="s">
        <v>184</v>
      </c>
      <c r="K6" s="200" t="s">
        <v>9</v>
      </c>
      <c r="L6" s="200" t="s">
        <v>184</v>
      </c>
      <c r="M6" s="200" t="s">
        <v>184</v>
      </c>
      <c r="N6" s="200" t="s">
        <v>184</v>
      </c>
      <c r="O6" s="200" t="s">
        <v>184</v>
      </c>
      <c r="P6" s="200" t="s">
        <v>184</v>
      </c>
      <c r="Q6" s="200" t="s">
        <v>184</v>
      </c>
      <c r="R6" s="200" t="s">
        <v>184</v>
      </c>
      <c r="S6" s="200" t="s">
        <v>184</v>
      </c>
      <c r="T6" s="200" t="s">
        <v>184</v>
      </c>
      <c r="U6" s="200" t="s">
        <v>184</v>
      </c>
      <c r="V6" s="200" t="s">
        <v>184</v>
      </c>
      <c r="W6" s="200" t="s">
        <v>184</v>
      </c>
      <c r="X6" s="200" t="s">
        <v>184</v>
      </c>
      <c r="Y6" s="200" t="s">
        <v>10</v>
      </c>
      <c r="Z6" s="47" t="s">
        <v>184</v>
      </c>
      <c r="AA6" s="211" t="s">
        <v>184</v>
      </c>
      <c r="AB6" s="207" t="s">
        <v>184</v>
      </c>
      <c r="AC6" s="207" t="s">
        <v>184</v>
      </c>
      <c r="AD6" s="207" t="s">
        <v>184</v>
      </c>
      <c r="AE6" s="207" t="s">
        <v>184</v>
      </c>
    </row>
    <row r="7" spans="1:31" x14ac:dyDescent="0.3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47"/>
      <c r="AA7" s="212"/>
      <c r="AB7" s="208"/>
      <c r="AC7" s="208"/>
      <c r="AD7" s="208"/>
      <c r="AE7" s="208"/>
    </row>
    <row r="8" spans="1:31" ht="46.8" x14ac:dyDescent="0.3">
      <c r="A8" s="48" t="s">
        <v>11</v>
      </c>
      <c r="B8" s="49" t="s">
        <v>12</v>
      </c>
      <c r="C8" s="49" t="s">
        <v>13</v>
      </c>
      <c r="D8" s="49" t="s">
        <v>185</v>
      </c>
      <c r="E8" s="49" t="s">
        <v>12</v>
      </c>
      <c r="F8" s="49" t="s">
        <v>12</v>
      </c>
      <c r="G8" s="49"/>
      <c r="H8" s="49"/>
      <c r="I8" s="49"/>
      <c r="J8" s="50">
        <v>0</v>
      </c>
      <c r="K8" s="50">
        <f>K9</f>
        <v>100000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1">
        <v>0</v>
      </c>
      <c r="AB8" s="52">
        <v>0</v>
      </c>
      <c r="AC8" s="53">
        <v>0</v>
      </c>
      <c r="AD8" s="52">
        <v>0</v>
      </c>
      <c r="AE8" s="53">
        <v>0</v>
      </c>
    </row>
    <row r="9" spans="1:31" outlineLevel="1" x14ac:dyDescent="0.3">
      <c r="A9" s="48" t="s">
        <v>186</v>
      </c>
      <c r="B9" s="49" t="s">
        <v>18</v>
      </c>
      <c r="C9" s="49" t="s">
        <v>212</v>
      </c>
      <c r="D9" s="49" t="s">
        <v>40</v>
      </c>
      <c r="E9" s="49" t="s">
        <v>41</v>
      </c>
      <c r="F9" s="49" t="s">
        <v>216</v>
      </c>
      <c r="G9" s="49"/>
      <c r="H9" s="49"/>
      <c r="I9" s="49"/>
      <c r="J9" s="54">
        <v>0</v>
      </c>
      <c r="K9" s="54">
        <v>100000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5">
        <v>0</v>
      </c>
      <c r="AB9" s="56">
        <v>0</v>
      </c>
      <c r="AC9" s="57">
        <v>0</v>
      </c>
      <c r="AD9" s="56">
        <v>0</v>
      </c>
      <c r="AE9" s="57">
        <v>0</v>
      </c>
    </row>
    <row r="10" spans="1:31" x14ac:dyDescent="0.3">
      <c r="A10" s="209" t="s">
        <v>110</v>
      </c>
      <c r="B10" s="209"/>
      <c r="C10" s="209"/>
      <c r="D10" s="209"/>
      <c r="E10" s="209"/>
      <c r="F10" s="209"/>
      <c r="G10" s="209"/>
      <c r="H10" s="209"/>
      <c r="I10" s="209"/>
      <c r="J10" s="50">
        <v>0</v>
      </c>
      <c r="K10" s="50">
        <f>K8</f>
        <v>100000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1">
        <v>0</v>
      </c>
      <c r="AB10" s="52">
        <v>0</v>
      </c>
      <c r="AC10" s="53">
        <v>0</v>
      </c>
      <c r="AD10" s="52">
        <v>0</v>
      </c>
      <c r="AE10" s="53">
        <v>0</v>
      </c>
    </row>
    <row r="11" spans="1:3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 t="s">
        <v>184</v>
      </c>
      <c r="AA11" s="43"/>
      <c r="AB11" s="43"/>
      <c r="AC11" s="43"/>
      <c r="AD11" s="43"/>
      <c r="AE11" s="43"/>
    </row>
    <row r="12" spans="1:31" x14ac:dyDescent="0.3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58"/>
      <c r="AA12" s="58"/>
      <c r="AB12" s="58"/>
      <c r="AC12" s="58"/>
      <c r="AD12" s="58"/>
      <c r="AE12" s="58"/>
    </row>
  </sheetData>
  <mergeCells count="37"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Normal="100" workbookViewId="0">
      <selection activeCell="D6" sqref="D6:F6"/>
    </sheetView>
  </sheetViews>
  <sheetFormatPr defaultRowHeight="14.4" x14ac:dyDescent="0.3"/>
  <cols>
    <col min="1" max="1" width="50.77734375" style="1" customWidth="1"/>
    <col min="2" max="2" width="8.21875" style="1" customWidth="1"/>
    <col min="3" max="3" width="24.109375" style="1" customWidth="1"/>
    <col min="4" max="4" width="17.88671875" style="1" customWidth="1"/>
    <col min="5" max="6" width="13.77734375" style="1" customWidth="1"/>
    <col min="7" max="256" width="8.88671875" style="1"/>
    <col min="257" max="257" width="50.77734375" style="1" customWidth="1"/>
    <col min="258" max="258" width="8.21875" style="1" customWidth="1"/>
    <col min="259" max="259" width="24.109375" style="1" customWidth="1"/>
    <col min="260" max="260" width="21.21875" style="1" customWidth="1"/>
    <col min="261" max="262" width="22" style="1" customWidth="1"/>
    <col min="263" max="512" width="8.88671875" style="1"/>
    <col min="513" max="513" width="50.77734375" style="1" customWidth="1"/>
    <col min="514" max="514" width="8.21875" style="1" customWidth="1"/>
    <col min="515" max="515" width="24.109375" style="1" customWidth="1"/>
    <col min="516" max="516" width="21.21875" style="1" customWidth="1"/>
    <col min="517" max="518" width="22" style="1" customWidth="1"/>
    <col min="519" max="768" width="8.88671875" style="1"/>
    <col min="769" max="769" width="50.77734375" style="1" customWidth="1"/>
    <col min="770" max="770" width="8.21875" style="1" customWidth="1"/>
    <col min="771" max="771" width="24.109375" style="1" customWidth="1"/>
    <col min="772" max="772" width="21.21875" style="1" customWidth="1"/>
    <col min="773" max="774" width="22" style="1" customWidth="1"/>
    <col min="775" max="1024" width="8.88671875" style="1"/>
    <col min="1025" max="1025" width="50.77734375" style="1" customWidth="1"/>
    <col min="1026" max="1026" width="8.21875" style="1" customWidth="1"/>
    <col min="1027" max="1027" width="24.109375" style="1" customWidth="1"/>
    <col min="1028" max="1028" width="21.21875" style="1" customWidth="1"/>
    <col min="1029" max="1030" width="22" style="1" customWidth="1"/>
    <col min="1031" max="1280" width="8.88671875" style="1"/>
    <col min="1281" max="1281" width="50.77734375" style="1" customWidth="1"/>
    <col min="1282" max="1282" width="8.21875" style="1" customWidth="1"/>
    <col min="1283" max="1283" width="24.109375" style="1" customWidth="1"/>
    <col min="1284" max="1284" width="21.21875" style="1" customWidth="1"/>
    <col min="1285" max="1286" width="22" style="1" customWidth="1"/>
    <col min="1287" max="1536" width="8.88671875" style="1"/>
    <col min="1537" max="1537" width="50.77734375" style="1" customWidth="1"/>
    <col min="1538" max="1538" width="8.21875" style="1" customWidth="1"/>
    <col min="1539" max="1539" width="24.109375" style="1" customWidth="1"/>
    <col min="1540" max="1540" width="21.21875" style="1" customWidth="1"/>
    <col min="1541" max="1542" width="22" style="1" customWidth="1"/>
    <col min="1543" max="1792" width="8.88671875" style="1"/>
    <col min="1793" max="1793" width="50.77734375" style="1" customWidth="1"/>
    <col min="1794" max="1794" width="8.21875" style="1" customWidth="1"/>
    <col min="1795" max="1795" width="24.109375" style="1" customWidth="1"/>
    <col min="1796" max="1796" width="21.21875" style="1" customWidth="1"/>
    <col min="1797" max="1798" width="22" style="1" customWidth="1"/>
    <col min="1799" max="2048" width="8.88671875" style="1"/>
    <col min="2049" max="2049" width="50.77734375" style="1" customWidth="1"/>
    <col min="2050" max="2050" width="8.21875" style="1" customWidth="1"/>
    <col min="2051" max="2051" width="24.109375" style="1" customWidth="1"/>
    <col min="2052" max="2052" width="21.21875" style="1" customWidth="1"/>
    <col min="2053" max="2054" width="22" style="1" customWidth="1"/>
    <col min="2055" max="2304" width="8.88671875" style="1"/>
    <col min="2305" max="2305" width="50.77734375" style="1" customWidth="1"/>
    <col min="2306" max="2306" width="8.21875" style="1" customWidth="1"/>
    <col min="2307" max="2307" width="24.109375" style="1" customWidth="1"/>
    <col min="2308" max="2308" width="21.21875" style="1" customWidth="1"/>
    <col min="2309" max="2310" width="22" style="1" customWidth="1"/>
    <col min="2311" max="2560" width="8.88671875" style="1"/>
    <col min="2561" max="2561" width="50.77734375" style="1" customWidth="1"/>
    <col min="2562" max="2562" width="8.21875" style="1" customWidth="1"/>
    <col min="2563" max="2563" width="24.109375" style="1" customWidth="1"/>
    <col min="2564" max="2564" width="21.21875" style="1" customWidth="1"/>
    <col min="2565" max="2566" width="22" style="1" customWidth="1"/>
    <col min="2567" max="2816" width="8.88671875" style="1"/>
    <col min="2817" max="2817" width="50.77734375" style="1" customWidth="1"/>
    <col min="2818" max="2818" width="8.21875" style="1" customWidth="1"/>
    <col min="2819" max="2819" width="24.109375" style="1" customWidth="1"/>
    <col min="2820" max="2820" width="21.21875" style="1" customWidth="1"/>
    <col min="2821" max="2822" width="22" style="1" customWidth="1"/>
    <col min="2823" max="3072" width="8.88671875" style="1"/>
    <col min="3073" max="3073" width="50.77734375" style="1" customWidth="1"/>
    <col min="3074" max="3074" width="8.21875" style="1" customWidth="1"/>
    <col min="3075" max="3075" width="24.109375" style="1" customWidth="1"/>
    <col min="3076" max="3076" width="21.21875" style="1" customWidth="1"/>
    <col min="3077" max="3078" width="22" style="1" customWidth="1"/>
    <col min="3079" max="3328" width="8.88671875" style="1"/>
    <col min="3329" max="3329" width="50.77734375" style="1" customWidth="1"/>
    <col min="3330" max="3330" width="8.21875" style="1" customWidth="1"/>
    <col min="3331" max="3331" width="24.109375" style="1" customWidth="1"/>
    <col min="3332" max="3332" width="21.21875" style="1" customWidth="1"/>
    <col min="3333" max="3334" width="22" style="1" customWidth="1"/>
    <col min="3335" max="3584" width="8.88671875" style="1"/>
    <col min="3585" max="3585" width="50.77734375" style="1" customWidth="1"/>
    <col min="3586" max="3586" width="8.21875" style="1" customWidth="1"/>
    <col min="3587" max="3587" width="24.109375" style="1" customWidth="1"/>
    <col min="3588" max="3588" width="21.21875" style="1" customWidth="1"/>
    <col min="3589" max="3590" width="22" style="1" customWidth="1"/>
    <col min="3591" max="3840" width="8.88671875" style="1"/>
    <col min="3841" max="3841" width="50.77734375" style="1" customWidth="1"/>
    <col min="3842" max="3842" width="8.21875" style="1" customWidth="1"/>
    <col min="3843" max="3843" width="24.109375" style="1" customWidth="1"/>
    <col min="3844" max="3844" width="21.21875" style="1" customWidth="1"/>
    <col min="3845" max="3846" width="22" style="1" customWidth="1"/>
    <col min="3847" max="4096" width="8.88671875" style="1"/>
    <col min="4097" max="4097" width="50.77734375" style="1" customWidth="1"/>
    <col min="4098" max="4098" width="8.21875" style="1" customWidth="1"/>
    <col min="4099" max="4099" width="24.109375" style="1" customWidth="1"/>
    <col min="4100" max="4100" width="21.21875" style="1" customWidth="1"/>
    <col min="4101" max="4102" width="22" style="1" customWidth="1"/>
    <col min="4103" max="4352" width="8.88671875" style="1"/>
    <col min="4353" max="4353" width="50.77734375" style="1" customWidth="1"/>
    <col min="4354" max="4354" width="8.21875" style="1" customWidth="1"/>
    <col min="4355" max="4355" width="24.109375" style="1" customWidth="1"/>
    <col min="4356" max="4356" width="21.21875" style="1" customWidth="1"/>
    <col min="4357" max="4358" width="22" style="1" customWidth="1"/>
    <col min="4359" max="4608" width="8.88671875" style="1"/>
    <col min="4609" max="4609" width="50.77734375" style="1" customWidth="1"/>
    <col min="4610" max="4610" width="8.21875" style="1" customWidth="1"/>
    <col min="4611" max="4611" width="24.109375" style="1" customWidth="1"/>
    <col min="4612" max="4612" width="21.21875" style="1" customWidth="1"/>
    <col min="4613" max="4614" width="22" style="1" customWidth="1"/>
    <col min="4615" max="4864" width="8.88671875" style="1"/>
    <col min="4865" max="4865" width="50.77734375" style="1" customWidth="1"/>
    <col min="4866" max="4866" width="8.21875" style="1" customWidth="1"/>
    <col min="4867" max="4867" width="24.109375" style="1" customWidth="1"/>
    <col min="4868" max="4868" width="21.21875" style="1" customWidth="1"/>
    <col min="4869" max="4870" width="22" style="1" customWidth="1"/>
    <col min="4871" max="5120" width="8.88671875" style="1"/>
    <col min="5121" max="5121" width="50.77734375" style="1" customWidth="1"/>
    <col min="5122" max="5122" width="8.21875" style="1" customWidth="1"/>
    <col min="5123" max="5123" width="24.109375" style="1" customWidth="1"/>
    <col min="5124" max="5124" width="21.21875" style="1" customWidth="1"/>
    <col min="5125" max="5126" width="22" style="1" customWidth="1"/>
    <col min="5127" max="5376" width="8.88671875" style="1"/>
    <col min="5377" max="5377" width="50.77734375" style="1" customWidth="1"/>
    <col min="5378" max="5378" width="8.21875" style="1" customWidth="1"/>
    <col min="5379" max="5379" width="24.109375" style="1" customWidth="1"/>
    <col min="5380" max="5380" width="21.21875" style="1" customWidth="1"/>
    <col min="5381" max="5382" width="22" style="1" customWidth="1"/>
    <col min="5383" max="5632" width="8.88671875" style="1"/>
    <col min="5633" max="5633" width="50.77734375" style="1" customWidth="1"/>
    <col min="5634" max="5634" width="8.21875" style="1" customWidth="1"/>
    <col min="5635" max="5635" width="24.109375" style="1" customWidth="1"/>
    <col min="5636" max="5636" width="21.21875" style="1" customWidth="1"/>
    <col min="5637" max="5638" width="22" style="1" customWidth="1"/>
    <col min="5639" max="5888" width="8.88671875" style="1"/>
    <col min="5889" max="5889" width="50.77734375" style="1" customWidth="1"/>
    <col min="5890" max="5890" width="8.21875" style="1" customWidth="1"/>
    <col min="5891" max="5891" width="24.109375" style="1" customWidth="1"/>
    <col min="5892" max="5892" width="21.21875" style="1" customWidth="1"/>
    <col min="5893" max="5894" width="22" style="1" customWidth="1"/>
    <col min="5895" max="6144" width="8.88671875" style="1"/>
    <col min="6145" max="6145" width="50.77734375" style="1" customWidth="1"/>
    <col min="6146" max="6146" width="8.21875" style="1" customWidth="1"/>
    <col min="6147" max="6147" width="24.109375" style="1" customWidth="1"/>
    <col min="6148" max="6148" width="21.21875" style="1" customWidth="1"/>
    <col min="6149" max="6150" width="22" style="1" customWidth="1"/>
    <col min="6151" max="6400" width="8.88671875" style="1"/>
    <col min="6401" max="6401" width="50.77734375" style="1" customWidth="1"/>
    <col min="6402" max="6402" width="8.21875" style="1" customWidth="1"/>
    <col min="6403" max="6403" width="24.109375" style="1" customWidth="1"/>
    <col min="6404" max="6404" width="21.21875" style="1" customWidth="1"/>
    <col min="6405" max="6406" width="22" style="1" customWidth="1"/>
    <col min="6407" max="6656" width="8.88671875" style="1"/>
    <col min="6657" max="6657" width="50.77734375" style="1" customWidth="1"/>
    <col min="6658" max="6658" width="8.21875" style="1" customWidth="1"/>
    <col min="6659" max="6659" width="24.109375" style="1" customWidth="1"/>
    <col min="6660" max="6660" width="21.21875" style="1" customWidth="1"/>
    <col min="6661" max="6662" width="22" style="1" customWidth="1"/>
    <col min="6663" max="6912" width="8.88671875" style="1"/>
    <col min="6913" max="6913" width="50.77734375" style="1" customWidth="1"/>
    <col min="6914" max="6914" width="8.21875" style="1" customWidth="1"/>
    <col min="6915" max="6915" width="24.109375" style="1" customWidth="1"/>
    <col min="6916" max="6916" width="21.21875" style="1" customWidth="1"/>
    <col min="6917" max="6918" width="22" style="1" customWidth="1"/>
    <col min="6919" max="7168" width="8.88671875" style="1"/>
    <col min="7169" max="7169" width="50.77734375" style="1" customWidth="1"/>
    <col min="7170" max="7170" width="8.21875" style="1" customWidth="1"/>
    <col min="7171" max="7171" width="24.109375" style="1" customWidth="1"/>
    <col min="7172" max="7172" width="21.21875" style="1" customWidth="1"/>
    <col min="7173" max="7174" width="22" style="1" customWidth="1"/>
    <col min="7175" max="7424" width="8.88671875" style="1"/>
    <col min="7425" max="7425" width="50.77734375" style="1" customWidth="1"/>
    <col min="7426" max="7426" width="8.21875" style="1" customWidth="1"/>
    <col min="7427" max="7427" width="24.109375" style="1" customWidth="1"/>
    <col min="7428" max="7428" width="21.21875" style="1" customWidth="1"/>
    <col min="7429" max="7430" width="22" style="1" customWidth="1"/>
    <col min="7431" max="7680" width="8.88671875" style="1"/>
    <col min="7681" max="7681" width="50.77734375" style="1" customWidth="1"/>
    <col min="7682" max="7682" width="8.21875" style="1" customWidth="1"/>
    <col min="7683" max="7683" width="24.109375" style="1" customWidth="1"/>
    <col min="7684" max="7684" width="21.21875" style="1" customWidth="1"/>
    <col min="7685" max="7686" width="22" style="1" customWidth="1"/>
    <col min="7687" max="7936" width="8.88671875" style="1"/>
    <col min="7937" max="7937" width="50.77734375" style="1" customWidth="1"/>
    <col min="7938" max="7938" width="8.21875" style="1" customWidth="1"/>
    <col min="7939" max="7939" width="24.109375" style="1" customWidth="1"/>
    <col min="7940" max="7940" width="21.21875" style="1" customWidth="1"/>
    <col min="7941" max="7942" width="22" style="1" customWidth="1"/>
    <col min="7943" max="8192" width="8.88671875" style="1"/>
    <col min="8193" max="8193" width="50.77734375" style="1" customWidth="1"/>
    <col min="8194" max="8194" width="8.21875" style="1" customWidth="1"/>
    <col min="8195" max="8195" width="24.109375" style="1" customWidth="1"/>
    <col min="8196" max="8196" width="21.21875" style="1" customWidth="1"/>
    <col min="8197" max="8198" width="22" style="1" customWidth="1"/>
    <col min="8199" max="8448" width="8.88671875" style="1"/>
    <col min="8449" max="8449" width="50.77734375" style="1" customWidth="1"/>
    <col min="8450" max="8450" width="8.21875" style="1" customWidth="1"/>
    <col min="8451" max="8451" width="24.109375" style="1" customWidth="1"/>
    <col min="8452" max="8452" width="21.21875" style="1" customWidth="1"/>
    <col min="8453" max="8454" width="22" style="1" customWidth="1"/>
    <col min="8455" max="8704" width="8.88671875" style="1"/>
    <col min="8705" max="8705" width="50.77734375" style="1" customWidth="1"/>
    <col min="8706" max="8706" width="8.21875" style="1" customWidth="1"/>
    <col min="8707" max="8707" width="24.109375" style="1" customWidth="1"/>
    <col min="8708" max="8708" width="21.21875" style="1" customWidth="1"/>
    <col min="8709" max="8710" width="22" style="1" customWidth="1"/>
    <col min="8711" max="8960" width="8.88671875" style="1"/>
    <col min="8961" max="8961" width="50.77734375" style="1" customWidth="1"/>
    <col min="8962" max="8962" width="8.21875" style="1" customWidth="1"/>
    <col min="8963" max="8963" width="24.109375" style="1" customWidth="1"/>
    <col min="8964" max="8964" width="21.21875" style="1" customWidth="1"/>
    <col min="8965" max="8966" width="22" style="1" customWidth="1"/>
    <col min="8967" max="9216" width="8.88671875" style="1"/>
    <col min="9217" max="9217" width="50.77734375" style="1" customWidth="1"/>
    <col min="9218" max="9218" width="8.21875" style="1" customWidth="1"/>
    <col min="9219" max="9219" width="24.109375" style="1" customWidth="1"/>
    <col min="9220" max="9220" width="21.21875" style="1" customWidth="1"/>
    <col min="9221" max="9222" width="22" style="1" customWidth="1"/>
    <col min="9223" max="9472" width="8.88671875" style="1"/>
    <col min="9473" max="9473" width="50.77734375" style="1" customWidth="1"/>
    <col min="9474" max="9474" width="8.21875" style="1" customWidth="1"/>
    <col min="9475" max="9475" width="24.109375" style="1" customWidth="1"/>
    <col min="9476" max="9476" width="21.21875" style="1" customWidth="1"/>
    <col min="9477" max="9478" width="22" style="1" customWidth="1"/>
    <col min="9479" max="9728" width="8.88671875" style="1"/>
    <col min="9729" max="9729" width="50.77734375" style="1" customWidth="1"/>
    <col min="9730" max="9730" width="8.21875" style="1" customWidth="1"/>
    <col min="9731" max="9731" width="24.109375" style="1" customWidth="1"/>
    <col min="9732" max="9732" width="21.21875" style="1" customWidth="1"/>
    <col min="9733" max="9734" width="22" style="1" customWidth="1"/>
    <col min="9735" max="9984" width="8.88671875" style="1"/>
    <col min="9985" max="9985" width="50.77734375" style="1" customWidth="1"/>
    <col min="9986" max="9986" width="8.21875" style="1" customWidth="1"/>
    <col min="9987" max="9987" width="24.109375" style="1" customWidth="1"/>
    <col min="9988" max="9988" width="21.21875" style="1" customWidth="1"/>
    <col min="9989" max="9990" width="22" style="1" customWidth="1"/>
    <col min="9991" max="10240" width="8.88671875" style="1"/>
    <col min="10241" max="10241" width="50.77734375" style="1" customWidth="1"/>
    <col min="10242" max="10242" width="8.21875" style="1" customWidth="1"/>
    <col min="10243" max="10243" width="24.109375" style="1" customWidth="1"/>
    <col min="10244" max="10244" width="21.21875" style="1" customWidth="1"/>
    <col min="10245" max="10246" width="22" style="1" customWidth="1"/>
    <col min="10247" max="10496" width="8.88671875" style="1"/>
    <col min="10497" max="10497" width="50.77734375" style="1" customWidth="1"/>
    <col min="10498" max="10498" width="8.21875" style="1" customWidth="1"/>
    <col min="10499" max="10499" width="24.109375" style="1" customWidth="1"/>
    <col min="10500" max="10500" width="21.21875" style="1" customWidth="1"/>
    <col min="10501" max="10502" width="22" style="1" customWidth="1"/>
    <col min="10503" max="10752" width="8.88671875" style="1"/>
    <col min="10753" max="10753" width="50.77734375" style="1" customWidth="1"/>
    <col min="10754" max="10754" width="8.21875" style="1" customWidth="1"/>
    <col min="10755" max="10755" width="24.109375" style="1" customWidth="1"/>
    <col min="10756" max="10756" width="21.21875" style="1" customWidth="1"/>
    <col min="10757" max="10758" width="22" style="1" customWidth="1"/>
    <col min="10759" max="11008" width="8.88671875" style="1"/>
    <col min="11009" max="11009" width="50.77734375" style="1" customWidth="1"/>
    <col min="11010" max="11010" width="8.21875" style="1" customWidth="1"/>
    <col min="11011" max="11011" width="24.109375" style="1" customWidth="1"/>
    <col min="11012" max="11012" width="21.21875" style="1" customWidth="1"/>
    <col min="11013" max="11014" width="22" style="1" customWidth="1"/>
    <col min="11015" max="11264" width="8.88671875" style="1"/>
    <col min="11265" max="11265" width="50.77734375" style="1" customWidth="1"/>
    <col min="11266" max="11266" width="8.21875" style="1" customWidth="1"/>
    <col min="11267" max="11267" width="24.109375" style="1" customWidth="1"/>
    <col min="11268" max="11268" width="21.21875" style="1" customWidth="1"/>
    <col min="11269" max="11270" width="22" style="1" customWidth="1"/>
    <col min="11271" max="11520" width="8.88671875" style="1"/>
    <col min="11521" max="11521" width="50.77734375" style="1" customWidth="1"/>
    <col min="11522" max="11522" width="8.21875" style="1" customWidth="1"/>
    <col min="11523" max="11523" width="24.109375" style="1" customWidth="1"/>
    <col min="11524" max="11524" width="21.21875" style="1" customWidth="1"/>
    <col min="11525" max="11526" width="22" style="1" customWidth="1"/>
    <col min="11527" max="11776" width="8.88671875" style="1"/>
    <col min="11777" max="11777" width="50.77734375" style="1" customWidth="1"/>
    <col min="11778" max="11778" width="8.21875" style="1" customWidth="1"/>
    <col min="11779" max="11779" width="24.109375" style="1" customWidth="1"/>
    <col min="11780" max="11780" width="21.21875" style="1" customWidth="1"/>
    <col min="11781" max="11782" width="22" style="1" customWidth="1"/>
    <col min="11783" max="12032" width="8.88671875" style="1"/>
    <col min="12033" max="12033" width="50.77734375" style="1" customWidth="1"/>
    <col min="12034" max="12034" width="8.21875" style="1" customWidth="1"/>
    <col min="12035" max="12035" width="24.109375" style="1" customWidth="1"/>
    <col min="12036" max="12036" width="21.21875" style="1" customWidth="1"/>
    <col min="12037" max="12038" width="22" style="1" customWidth="1"/>
    <col min="12039" max="12288" width="8.88671875" style="1"/>
    <col min="12289" max="12289" width="50.77734375" style="1" customWidth="1"/>
    <col min="12290" max="12290" width="8.21875" style="1" customWidth="1"/>
    <col min="12291" max="12291" width="24.109375" style="1" customWidth="1"/>
    <col min="12292" max="12292" width="21.21875" style="1" customWidth="1"/>
    <col min="12293" max="12294" width="22" style="1" customWidth="1"/>
    <col min="12295" max="12544" width="8.88671875" style="1"/>
    <col min="12545" max="12545" width="50.77734375" style="1" customWidth="1"/>
    <col min="12546" max="12546" width="8.21875" style="1" customWidth="1"/>
    <col min="12547" max="12547" width="24.109375" style="1" customWidth="1"/>
    <col min="12548" max="12548" width="21.21875" style="1" customWidth="1"/>
    <col min="12549" max="12550" width="22" style="1" customWidth="1"/>
    <col min="12551" max="12800" width="8.88671875" style="1"/>
    <col min="12801" max="12801" width="50.77734375" style="1" customWidth="1"/>
    <col min="12802" max="12802" width="8.21875" style="1" customWidth="1"/>
    <col min="12803" max="12803" width="24.109375" style="1" customWidth="1"/>
    <col min="12804" max="12804" width="21.21875" style="1" customWidth="1"/>
    <col min="12805" max="12806" width="22" style="1" customWidth="1"/>
    <col min="12807" max="13056" width="8.88671875" style="1"/>
    <col min="13057" max="13057" width="50.77734375" style="1" customWidth="1"/>
    <col min="13058" max="13058" width="8.21875" style="1" customWidth="1"/>
    <col min="13059" max="13059" width="24.109375" style="1" customWidth="1"/>
    <col min="13060" max="13060" width="21.21875" style="1" customWidth="1"/>
    <col min="13061" max="13062" width="22" style="1" customWidth="1"/>
    <col min="13063" max="13312" width="8.88671875" style="1"/>
    <col min="13313" max="13313" width="50.77734375" style="1" customWidth="1"/>
    <col min="13314" max="13314" width="8.21875" style="1" customWidth="1"/>
    <col min="13315" max="13315" width="24.109375" style="1" customWidth="1"/>
    <col min="13316" max="13316" width="21.21875" style="1" customWidth="1"/>
    <col min="13317" max="13318" width="22" style="1" customWidth="1"/>
    <col min="13319" max="13568" width="8.88671875" style="1"/>
    <col min="13569" max="13569" width="50.77734375" style="1" customWidth="1"/>
    <col min="13570" max="13570" width="8.21875" style="1" customWidth="1"/>
    <col min="13571" max="13571" width="24.109375" style="1" customWidth="1"/>
    <col min="13572" max="13572" width="21.21875" style="1" customWidth="1"/>
    <col min="13573" max="13574" width="22" style="1" customWidth="1"/>
    <col min="13575" max="13824" width="8.88671875" style="1"/>
    <col min="13825" max="13825" width="50.77734375" style="1" customWidth="1"/>
    <col min="13826" max="13826" width="8.21875" style="1" customWidth="1"/>
    <col min="13827" max="13827" width="24.109375" style="1" customWidth="1"/>
    <col min="13828" max="13828" width="21.21875" style="1" customWidth="1"/>
    <col min="13829" max="13830" width="22" style="1" customWidth="1"/>
    <col min="13831" max="14080" width="8.88671875" style="1"/>
    <col min="14081" max="14081" width="50.77734375" style="1" customWidth="1"/>
    <col min="14082" max="14082" width="8.21875" style="1" customWidth="1"/>
    <col min="14083" max="14083" width="24.109375" style="1" customWidth="1"/>
    <col min="14084" max="14084" width="21.21875" style="1" customWidth="1"/>
    <col min="14085" max="14086" width="22" style="1" customWidth="1"/>
    <col min="14087" max="14336" width="8.88671875" style="1"/>
    <col min="14337" max="14337" width="50.77734375" style="1" customWidth="1"/>
    <col min="14338" max="14338" width="8.21875" style="1" customWidth="1"/>
    <col min="14339" max="14339" width="24.109375" style="1" customWidth="1"/>
    <col min="14340" max="14340" width="21.21875" style="1" customWidth="1"/>
    <col min="14341" max="14342" width="22" style="1" customWidth="1"/>
    <col min="14343" max="14592" width="8.88671875" style="1"/>
    <col min="14593" max="14593" width="50.77734375" style="1" customWidth="1"/>
    <col min="14594" max="14594" width="8.21875" style="1" customWidth="1"/>
    <col min="14595" max="14595" width="24.109375" style="1" customWidth="1"/>
    <col min="14596" max="14596" width="21.21875" style="1" customWidth="1"/>
    <col min="14597" max="14598" width="22" style="1" customWidth="1"/>
    <col min="14599" max="14848" width="8.88671875" style="1"/>
    <col min="14849" max="14849" width="50.77734375" style="1" customWidth="1"/>
    <col min="14850" max="14850" width="8.21875" style="1" customWidth="1"/>
    <col min="14851" max="14851" width="24.109375" style="1" customWidth="1"/>
    <col min="14852" max="14852" width="21.21875" style="1" customWidth="1"/>
    <col min="14853" max="14854" width="22" style="1" customWidth="1"/>
    <col min="14855" max="15104" width="8.88671875" style="1"/>
    <col min="15105" max="15105" width="50.77734375" style="1" customWidth="1"/>
    <col min="15106" max="15106" width="8.21875" style="1" customWidth="1"/>
    <col min="15107" max="15107" width="24.109375" style="1" customWidth="1"/>
    <col min="15108" max="15108" width="21.21875" style="1" customWidth="1"/>
    <col min="15109" max="15110" width="22" style="1" customWidth="1"/>
    <col min="15111" max="15360" width="8.88671875" style="1"/>
    <col min="15361" max="15361" width="50.77734375" style="1" customWidth="1"/>
    <col min="15362" max="15362" width="8.21875" style="1" customWidth="1"/>
    <col min="15363" max="15363" width="24.109375" style="1" customWidth="1"/>
    <col min="15364" max="15364" width="21.21875" style="1" customWidth="1"/>
    <col min="15365" max="15366" width="22" style="1" customWidth="1"/>
    <col min="15367" max="15616" width="8.88671875" style="1"/>
    <col min="15617" max="15617" width="50.77734375" style="1" customWidth="1"/>
    <col min="15618" max="15618" width="8.21875" style="1" customWidth="1"/>
    <col min="15619" max="15619" width="24.109375" style="1" customWidth="1"/>
    <col min="15620" max="15620" width="21.21875" style="1" customWidth="1"/>
    <col min="15621" max="15622" width="22" style="1" customWidth="1"/>
    <col min="15623" max="15872" width="8.88671875" style="1"/>
    <col min="15873" max="15873" width="50.77734375" style="1" customWidth="1"/>
    <col min="15874" max="15874" width="8.21875" style="1" customWidth="1"/>
    <col min="15875" max="15875" width="24.109375" style="1" customWidth="1"/>
    <col min="15876" max="15876" width="21.21875" style="1" customWidth="1"/>
    <col min="15877" max="15878" width="22" style="1" customWidth="1"/>
    <col min="15879" max="16128" width="8.88671875" style="1"/>
    <col min="16129" max="16129" width="50.77734375" style="1" customWidth="1"/>
    <col min="16130" max="16130" width="8.21875" style="1" customWidth="1"/>
    <col min="16131" max="16131" width="24.109375" style="1" customWidth="1"/>
    <col min="16132" max="16132" width="21.21875" style="1" customWidth="1"/>
    <col min="16133" max="16134" width="22" style="1" customWidth="1"/>
    <col min="16135" max="16384" width="8.88671875" style="1"/>
  </cols>
  <sheetData>
    <row r="1" spans="1:31" ht="15.6" x14ac:dyDescent="0.3">
      <c r="E1" s="180" t="s">
        <v>213</v>
      </c>
      <c r="F1" s="18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" customHeight="1" x14ac:dyDescent="0.3">
      <c r="A2" s="213" t="s">
        <v>187</v>
      </c>
      <c r="B2" s="214"/>
      <c r="C2" s="214"/>
      <c r="D2" s="214"/>
      <c r="E2" s="214"/>
      <c r="F2" s="214"/>
    </row>
    <row r="3" spans="1:31" ht="14.4" customHeight="1" x14ac:dyDescent="0.3">
      <c r="A3" s="215" t="s">
        <v>2</v>
      </c>
      <c r="B3" s="217" t="s">
        <v>188</v>
      </c>
      <c r="C3" s="217" t="s">
        <v>189</v>
      </c>
      <c r="D3" s="217" t="s">
        <v>190</v>
      </c>
      <c r="E3" s="217" t="s">
        <v>191</v>
      </c>
      <c r="F3" s="219" t="s">
        <v>192</v>
      </c>
    </row>
    <row r="4" spans="1:31" ht="24.6" customHeight="1" x14ac:dyDescent="0.3">
      <c r="A4" s="216"/>
      <c r="B4" s="218"/>
      <c r="C4" s="218"/>
      <c r="D4" s="218"/>
      <c r="E4" s="218"/>
      <c r="F4" s="220"/>
    </row>
    <row r="5" spans="1:31" ht="14.4" customHeight="1" thickBot="1" x14ac:dyDescent="0.35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</row>
    <row r="6" spans="1:31" x14ac:dyDescent="0.3">
      <c r="A6" s="65" t="s">
        <v>193</v>
      </c>
      <c r="B6" s="66" t="s">
        <v>194</v>
      </c>
      <c r="C6" s="66" t="s">
        <v>195</v>
      </c>
      <c r="D6" s="67">
        <f>D7+D10</f>
        <v>1554404.5199999958</v>
      </c>
      <c r="E6" s="67">
        <f t="shared" ref="E6:F6" si="0">E7+E10</f>
        <v>-5779862.9000000022</v>
      </c>
      <c r="F6" s="67">
        <f t="shared" si="0"/>
        <v>7334267.4199999981</v>
      </c>
    </row>
    <row r="7" spans="1:31" ht="39.6" x14ac:dyDescent="0.3">
      <c r="A7" s="65" t="s">
        <v>196</v>
      </c>
      <c r="B7" s="66" t="s">
        <v>197</v>
      </c>
      <c r="C7" s="66" t="s">
        <v>195</v>
      </c>
      <c r="D7" s="67">
        <v>1000000</v>
      </c>
      <c r="E7" s="67">
        <v>0</v>
      </c>
      <c r="F7" s="67">
        <v>1000000</v>
      </c>
    </row>
    <row r="8" spans="1:31" ht="39.6" x14ac:dyDescent="0.3">
      <c r="A8" s="68" t="s">
        <v>237</v>
      </c>
      <c r="B8" s="69" t="s">
        <v>197</v>
      </c>
      <c r="C8" s="69" t="s">
        <v>198</v>
      </c>
      <c r="D8" s="70">
        <v>1000000</v>
      </c>
      <c r="E8" s="70">
        <v>0</v>
      </c>
      <c r="F8" s="70">
        <v>1000000</v>
      </c>
    </row>
    <row r="9" spans="1:31" ht="26.4" x14ac:dyDescent="0.3">
      <c r="A9" s="65" t="s">
        <v>199</v>
      </c>
      <c r="B9" s="66" t="s">
        <v>200</v>
      </c>
      <c r="C9" s="66" t="s">
        <v>195</v>
      </c>
      <c r="D9" s="67">
        <v>0</v>
      </c>
      <c r="E9" s="67">
        <v>0</v>
      </c>
      <c r="F9" s="67">
        <v>0</v>
      </c>
    </row>
    <row r="10" spans="1:31" x14ac:dyDescent="0.3">
      <c r="A10" s="65" t="s">
        <v>201</v>
      </c>
      <c r="B10" s="66" t="s">
        <v>202</v>
      </c>
      <c r="C10" s="71"/>
      <c r="D10" s="67">
        <f>D11+D13</f>
        <v>554404.51999999583</v>
      </c>
      <c r="E10" s="67">
        <f t="shared" ref="E10" si="1">E11+E13</f>
        <v>-5779862.9000000022</v>
      </c>
      <c r="F10" s="67">
        <f>D10-E10</f>
        <v>6334267.4199999981</v>
      </c>
    </row>
    <row r="11" spans="1:31" x14ac:dyDescent="0.3">
      <c r="A11" s="65" t="s">
        <v>203</v>
      </c>
      <c r="B11" s="66" t="s">
        <v>204</v>
      </c>
      <c r="C11" s="71"/>
      <c r="D11" s="67">
        <f>D12</f>
        <v>-73665884.329999998</v>
      </c>
      <c r="E11" s="67">
        <f>E12</f>
        <v>-34057087.920000002</v>
      </c>
      <c r="F11" s="67">
        <v>0</v>
      </c>
    </row>
    <row r="12" spans="1:31" ht="26.4" x14ac:dyDescent="0.3">
      <c r="A12" s="68" t="s">
        <v>205</v>
      </c>
      <c r="B12" s="69" t="s">
        <v>204</v>
      </c>
      <c r="C12" s="69" t="s">
        <v>206</v>
      </c>
      <c r="D12" s="70">
        <v>-73665884.329999998</v>
      </c>
      <c r="E12" s="70">
        <v>-34057087.920000002</v>
      </c>
      <c r="F12" s="70">
        <v>0</v>
      </c>
    </row>
    <row r="13" spans="1:31" x14ac:dyDescent="0.3">
      <c r="A13" s="65" t="s">
        <v>207</v>
      </c>
      <c r="B13" s="66" t="s">
        <v>208</v>
      </c>
      <c r="C13" s="71"/>
      <c r="D13" s="67">
        <f>D14</f>
        <v>74220288.849999994</v>
      </c>
      <c r="E13" s="67">
        <f>E14</f>
        <v>28277225.02</v>
      </c>
      <c r="F13" s="67">
        <v>0</v>
      </c>
    </row>
    <row r="14" spans="1:31" ht="26.4" x14ac:dyDescent="0.3">
      <c r="A14" s="68" t="s">
        <v>238</v>
      </c>
      <c r="B14" s="69" t="s">
        <v>208</v>
      </c>
      <c r="C14" s="69" t="s">
        <v>209</v>
      </c>
      <c r="D14" s="70">
        <v>74220288.849999994</v>
      </c>
      <c r="E14" s="70">
        <v>28277225.02</v>
      </c>
      <c r="F14" s="70">
        <v>0</v>
      </c>
    </row>
    <row r="15" spans="1:31" x14ac:dyDescent="0.3">
      <c r="A15" s="41"/>
      <c r="B15" s="41"/>
      <c r="C15" s="41"/>
      <c r="D15" s="41"/>
      <c r="E15" s="41"/>
      <c r="F15" s="41"/>
    </row>
  </sheetData>
  <mergeCells count="8">
    <mergeCell ref="E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8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2018-07-03T06:49:43Z</cp:lastPrinted>
  <dcterms:created xsi:type="dcterms:W3CDTF">2017-04-03T07:09:34Z</dcterms:created>
  <dcterms:modified xsi:type="dcterms:W3CDTF">2018-07-03T06:54:22Z</dcterms:modified>
</cp:coreProperties>
</file>