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firstSheet="1" activeTab="6"/>
  </bookViews>
  <sheets>
    <sheet name="1. Доходы бюджета" sheetId="1" r:id="rId1"/>
    <sheet name="2. Расходы бюджета" sheetId="2" r:id="rId2"/>
    <sheet name="расх 2" sheetId="3" r:id="rId3"/>
    <sheet name="меж. из района" sheetId="4" r:id="rId4"/>
    <sheet name="меж. в район" sheetId="5" r:id="rId5"/>
    <sheet name="резерв." sheetId="6" r:id="rId6"/>
    <sheet name="3. Источники финансирования" sheetId="7" r:id="rId7"/>
  </sheets>
  <definedNames/>
  <calcPr fullCalcOnLoad="1"/>
</workbook>
</file>

<file path=xl/sharedStrings.xml><?xml version="1.0" encoding="utf-8"?>
<sst xmlns="http://schemas.openxmlformats.org/spreadsheetml/2006/main" count="1601" uniqueCount="476">
  <si>
    <t>Единица измерения: руб.</t>
  </si>
  <si>
    <t>Наименование показателя</t>
  </si>
  <si>
    <t>Код строки</t>
  </si>
  <si>
    <t>Утверждённые бюджетные 
назначения</t>
  </si>
  <si>
    <t>Исполнено</t>
  </si>
  <si>
    <t>Неисполненные назначения</t>
  </si>
  <si>
    <t>x</t>
  </si>
  <si>
    <t>00320204999130015151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</si>
  <si>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</si>
  <si>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</si>
  <si>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</si>
  <si>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</si>
  <si>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</si>
  <si>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Получение кредитов от кредитных организаций бюджетами поселений в валюте Российской Федерации</t>
  </si>
  <si>
    <t>00001020000130000710</t>
  </si>
  <si>
    <t xml:space="preserve">    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</si>
  <si>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</si>
  <si>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</si>
  <si>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</si>
  <si>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</si>
  <si>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</si>
  <si>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</si>
  <si>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</si>
  <si>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</si>
  <si>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</si>
  <si>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</si>
  <si>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00001050201130000610</t>
  </si>
  <si>
    <t>за период с 01.01.2016г. по 30.06.2016г.</t>
  </si>
  <si>
    <t>#Н/Д</t>
  </si>
  <si>
    <t>Код</t>
  </si>
  <si>
    <t>ДопКласс</t>
  </si>
  <si>
    <t>Документ</t>
  </si>
  <si>
    <t>Плательщик</t>
  </si>
  <si>
    <t>План на год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</si>
  <si>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</si>
  <si>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</si>
  <si>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</si>
  <si>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</si>
  <si>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</si>
  <si>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</si>
  <si>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</si>
  <si>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</si>
  <si>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</si>
  <si>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</si>
  <si>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</si>
  <si>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</si>
  <si>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</si>
  <si>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18210102010011000110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</si>
  <si>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</si>
  <si>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18210102010012100110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</si>
  <si>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</si>
  <si>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18210102020011000110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</si>
  <si>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</si>
  <si>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</si>
  <si>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</si>
  <si>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18210102030012100110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</si>
  <si>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</si>
  <si>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18210102030013000110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</si>
  <si>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</si>
  <si>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</si>
  <si>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</si>
  <si>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10010302230010000110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</si>
  <si>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</si>
  <si>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</si>
  <si>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</si>
  <si>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</si>
  <si>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</si>
  <si>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</si>
  <si>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</si>
  <si>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</si>
  <si>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    НАЛОГИ НА СОВОКУПНЫЙ ДОХОД</t>
  </si>
  <si>
    <t>00010501000000000000</t>
  </si>
  <si>
    <t xml:space="preserve">          Налог, взимаемый в связи с применением упрощенной системы налогообложения</t>
  </si>
  <si>
    <t>18210501011011000110</t>
  </si>
  <si>
    <t xml:space="preserve">            Налог, взимаемый с налогоплательщиков, выбравших в качестве объекта налогообложения  доходы</t>
  </si>
  <si>
    <t>18210501011012100110</t>
  </si>
  <si>
    <t xml:space="preserve">            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</si>
  <si>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</si>
  <si>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</si>
  <si>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</si>
  <si>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</si>
  <si>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</si>
  <si>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18210501021013000110</t>
  </si>
  <si>
    <t>18210501050011000110</t>
  </si>
  <si>
    <t xml:space="preserve">            Минимальный налог,  зачисляемый в бюджеты субъектов Российской Федерации</t>
  </si>
  <si>
    <t>18210501050012100110</t>
  </si>
  <si>
    <t xml:space="preserve">            Минимальный налог, зачисляемый в бюджеты субъектов Российской Федерации (пени по соответствующему платежу)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</si>
  <si>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</si>
  <si>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</si>
  <si>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</si>
  <si>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</si>
  <si>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18210601030130000110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</si>
  <si>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</si>
  <si>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18210601030131000110</t>
  </si>
  <si>
    <t>18210601030132100110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</si>
  <si>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</si>
  <si>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18210601030134000110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</si>
  <si>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</si>
  <si>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00010606000000000000</t>
  </si>
  <si>
    <t xml:space="preserve">          Земельный налог</t>
  </si>
  <si>
    <t>18210606033131000110</t>
  </si>
  <si>
    <t xml:space="preserve">            Земельный налог с организаций, обладающих земельным участком, расположенным в границах городских поселений</t>
  </si>
  <si>
    <t>18210606033132100110</t>
  </si>
  <si>
    <t xml:space="preserve">            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</si>
  <si>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18210606033134000110</t>
  </si>
  <si>
    <t xml:space="preserve">            Земельный налог с организаций, обладающих земельным участком, расположенным в границах городских поселений (прочие поступления)</t>
  </si>
  <si>
    <t>18210606043131000110</t>
  </si>
  <si>
    <t xml:space="preserve">            Земельный налог с физических лиц, обладающих земельным участком, расположенным в границах городских поселений</t>
  </si>
  <si>
    <t>18210606043132100110</t>
  </si>
  <si>
    <t xml:space="preserve">            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</si>
  <si>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00010800000000000000</t>
  </si>
  <si>
    <t xml:space="preserve">        ГОСУДАРСТВЕННАЯ ПОШЛИНА</t>
  </si>
  <si>
    <t>00310804020011000110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</si>
  <si>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</si>
  <si>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</si>
  <si>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</si>
  <si>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</si>
  <si>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</si>
  <si>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00311105013130000120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</si>
  <si>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</si>
  <si>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00311105025130000120</t>
  </si>
  <si>
    <t xml:space="preserve">            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</si>
  <si>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00311105035130000120</t>
  </si>
  <si>
    <t xml:space="preserve">            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</si>
  <si>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>00011107000000000000</t>
  </si>
  <si>
    <t xml:space="preserve">          Платежи от государственных и муниципальных унитарных предприятий</t>
  </si>
  <si>
    <t>00311107015130000120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</si>
  <si>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</si>
  <si>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00011109000000000000</t>
  </si>
  <si>
    <t xml:space="preserve">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</si>
  <si>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00311109045130000120</t>
  </si>
  <si>
    <t xml:space="preserve">    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</si>
  <si>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00011400000000000000</t>
  </si>
  <si>
    <t xml:space="preserve">        ДОХОДЫ ОТ ПРОДАЖИ МАТЕРИАЛЬНЫХ И НЕМАТЕРИАЛЬНЫХ АКТИВОВ</t>
  </si>
  <si>
    <t>00011402000000000000</t>
  </si>
  <si>
    <t xml:space="preserve">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</si>
  <si>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00311402053130000410</t>
  </si>
  <si>
    <t xml:space="preserve">       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</si>
  <si>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>00011406000000000000</t>
  </si>
  <si>
    <t xml:space="preserve">          Доходы от продажи земельных участков, находящихся в государственной и муниципальной собственности</t>
  </si>
  <si>
    <t>00311406013130000430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</si>
  <si>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</si>
  <si>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00311406025130000430</t>
  </si>
  <si>
    <t xml:space="preserve">          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</si>
  <si>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00011500000000000000</t>
  </si>
  <si>
    <t xml:space="preserve">        АДМИНИСТРАТИВНЫЕ ПЛАТЕЖИ И СБОРЫ</t>
  </si>
  <si>
    <t>00011502000000000000</t>
  </si>
  <si>
    <t xml:space="preserve">          Платежи, взимаемые государственными и муниципальными органами (организациями) за выполнение определенных функций</t>
  </si>
  <si>
    <t>00311502050130000140</t>
  </si>
  <si>
    <t xml:space="preserve">            Платежи, взимаемые органами местного самоуправления (организациями) городских поселений за выполнение определенных функций</t>
  </si>
  <si>
    <t>00011600000000000000</t>
  </si>
  <si>
    <t xml:space="preserve">        ШТРАФЫ, САНКЦИИ, ВОЗМЕЩЕНИЕ УЩЕРБА</t>
  </si>
  <si>
    <t>00011690000000000000</t>
  </si>
  <si>
    <t xml:space="preserve">          Прочие поступления от денежных взысканий (штрафов) и иных сумм в возмещение ущерба</t>
  </si>
  <si>
    <t>00311690050130000140</t>
  </si>
  <si>
    <t xml:space="preserve">            Прочие поступления от денежных взысканий (штрафов) и иных сумм в возмещение ущерба, зачисляемые в бюджеты городских поселений</t>
  </si>
  <si>
    <t>00011700000000000000</t>
  </si>
  <si>
    <t xml:space="preserve">        ПРОЧИЕ НЕНАЛОГОВЫЕ ДОХОДЫ</t>
  </si>
  <si>
    <t>00011701000000000000</t>
  </si>
  <si>
    <t xml:space="preserve">          Невыясненные поступления</t>
  </si>
  <si>
    <t>00311701050130000180</t>
  </si>
  <si>
    <t xml:space="preserve">            Невыясненные поступления, зачисляемые в бюджеты городских поселений</t>
  </si>
  <si>
    <t>80111701050130000180</t>
  </si>
  <si>
    <t xml:space="preserve">            Невыясненные поступления, зачисляемые в бюджеты поселений</t>
  </si>
  <si>
    <t>00011705000000000000</t>
  </si>
  <si>
    <t xml:space="preserve">          Прочие неналоговые доходы</t>
  </si>
  <si>
    <t>00311705050130000180</t>
  </si>
  <si>
    <t xml:space="preserve">            Прочие неналоговые доходы бюджетов городских поселений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</si>
  <si>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</si>
  <si>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</si>
  <si>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</si>
  <si>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</si>
  <si>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00020201000000000000</t>
  </si>
  <si>
    <t xml:space="preserve">          Дотации бюджетам субъектов Российской Федерации и муниципальных образований</t>
  </si>
  <si>
    <t>80120201001130315151</t>
  </si>
  <si>
    <t xml:space="preserve">            Дотации бюджетам городских поселений на выравнивание бюджетной обеспеченности</t>
  </si>
  <si>
    <t>00020202000000000000</t>
  </si>
  <si>
    <t xml:space="preserve">          Субсидии бюджетам бюджетной системы Российской Федерации (межбюджетные субсидии)</t>
  </si>
  <si>
    <t>00320202999130286151</t>
  </si>
  <si>
    <t xml:space="preserve">            Прочие субсидии бюджетам поселений на мероприятия, направленные на энергосбережение и повышение энергоэффективности в Калужской области</t>
  </si>
  <si>
    <t>00020203000000000000</t>
  </si>
  <si>
    <t xml:space="preserve">          Субвенции бюджетам субъектов Российской Федерации и муниципальных образований</t>
  </si>
  <si>
    <t>00320203015130000151</t>
  </si>
  <si>
    <t xml:space="preserve">          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</si>
  <si>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00020204000000000000</t>
  </si>
  <si>
    <t xml:space="preserve">          Иные межбюджетные трансферты</t>
  </si>
  <si>
    <t>00320204012130001151</t>
  </si>
  <si>
    <t xml:space="preserve">            Средства,передаваемые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</si>
  <si>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  Прочие межбюджетные трансферты, передаваемые бюджетам городских поселений</t>
  </si>
  <si>
    <t>00320204999130420151</t>
  </si>
  <si>
    <t xml:space="preserve">            Прочие межбюджетные трансферты, передаваемые бюджетам поселений на премирование муниципальных образований - победителей областного конкурса на звание "Самое благоустроенное муниципальное образование Калужской области"</t>
  </si>
  <si>
    <t>00320204999130465151</t>
  </si>
  <si>
    <t xml:space="preserve">            Прочие межбюджетные трансферты, передаваемые бюджетам муниципальных районов на стимулирование руководителей исполнительно-распорядительных  органов муниципальных образований области</t>
  </si>
  <si>
    <t>00020700000000000000</t>
  </si>
  <si>
    <t xml:space="preserve">        ПРОЧИЕ БЕЗВОЗМЕЗДНЫЕ ПОСТУПЛЕНИЯ</t>
  </si>
  <si>
    <t>00320705030130000180</t>
  </si>
  <si>
    <t xml:space="preserve">            Прочие безвозмездные поступления в бюджеты городских поселений</t>
  </si>
  <si>
    <t>ИТОГО ДОХОДОВ</t>
  </si>
  <si>
    <t>Исполнение бюджета МО ГП "Город Кременки"</t>
  </si>
  <si>
    <t>Исполнение бюджета городского поселения "Город Кременки"</t>
  </si>
  <si>
    <t>Вед.</t>
  </si>
  <si>
    <t>Разд.</t>
  </si>
  <si>
    <t>Ц.ст.</t>
  </si>
  <si>
    <t>Расх.</t>
  </si>
  <si>
    <t>КОСГУ</t>
  </si>
  <si>
    <t>Уточненная роспись/план</t>
  </si>
  <si>
    <t>Финансирование</t>
  </si>
  <si>
    <t>Касс. расход</t>
  </si>
  <si>
    <t xml:space="preserve">    Учреждение: ЖV020 Администрация городского поселения "Город Кременки"</t>
  </si>
  <si>
    <t>000</t>
  </si>
  <si>
    <t>0000</t>
  </si>
  <si>
    <t>0000000000</t>
  </si>
  <si>
    <t>0100</t>
  </si>
  <si>
    <t>0103</t>
  </si>
  <si>
    <t>8100000400</t>
  </si>
  <si>
    <t>003</t>
  </si>
  <si>
    <t>123</t>
  </si>
  <si>
    <t>226</t>
  </si>
  <si>
    <t>242</t>
  </si>
  <si>
    <t>244</t>
  </si>
  <si>
    <t>290</t>
  </si>
  <si>
    <t>340</t>
  </si>
  <si>
    <t>0104</t>
  </si>
  <si>
    <t>1290183300</t>
  </si>
  <si>
    <t>122</t>
  </si>
  <si>
    <t>833000</t>
  </si>
  <si>
    <t>7400000400</t>
  </si>
  <si>
    <t>121</t>
  </si>
  <si>
    <t>211</t>
  </si>
  <si>
    <t>212</t>
  </si>
  <si>
    <t>129</t>
  </si>
  <si>
    <t>213</t>
  </si>
  <si>
    <t>221</t>
  </si>
  <si>
    <t>222</t>
  </si>
  <si>
    <t>223</t>
  </si>
  <si>
    <t>225</t>
  </si>
  <si>
    <t>852</t>
  </si>
  <si>
    <t>7400000480</t>
  </si>
  <si>
    <t>0111</t>
  </si>
  <si>
    <t>7400000600</t>
  </si>
  <si>
    <t>870</t>
  </si>
  <si>
    <t>0113</t>
  </si>
  <si>
    <t>4800100670</t>
  </si>
  <si>
    <t>5101000530</t>
  </si>
  <si>
    <t>005300</t>
  </si>
  <si>
    <t>7400000920</t>
  </si>
  <si>
    <t>360</t>
  </si>
  <si>
    <t>853</t>
  </si>
  <si>
    <t>0200</t>
  </si>
  <si>
    <t>0203</t>
  </si>
  <si>
    <t>9990051180</t>
  </si>
  <si>
    <t>365</t>
  </si>
  <si>
    <t>0300</t>
  </si>
  <si>
    <t>0309</t>
  </si>
  <si>
    <t>1010100110</t>
  </si>
  <si>
    <t>0314</t>
  </si>
  <si>
    <t>1000070660</t>
  </si>
  <si>
    <t>11</t>
  </si>
  <si>
    <t>1020100660</t>
  </si>
  <si>
    <t>12</t>
  </si>
  <si>
    <t>0400</t>
  </si>
  <si>
    <t>0409</t>
  </si>
  <si>
    <t>2420107500</t>
  </si>
  <si>
    <t>2420107510</t>
  </si>
  <si>
    <t>24Б0107540</t>
  </si>
  <si>
    <t>0412</t>
  </si>
  <si>
    <t>2360186530</t>
  </si>
  <si>
    <t>414</t>
  </si>
  <si>
    <t>3810176230</t>
  </si>
  <si>
    <t>0500</t>
  </si>
  <si>
    <t>0501</t>
  </si>
  <si>
    <t>05Д0175050</t>
  </si>
  <si>
    <t>0502</t>
  </si>
  <si>
    <t>0510171050</t>
  </si>
  <si>
    <t>243</t>
  </si>
  <si>
    <t>3000107910</t>
  </si>
  <si>
    <t>3000189110</t>
  </si>
  <si>
    <t>891100</t>
  </si>
  <si>
    <t>0503</t>
  </si>
  <si>
    <t>310</t>
  </si>
  <si>
    <t>8000100660</t>
  </si>
  <si>
    <t>1000</t>
  </si>
  <si>
    <t>1001</t>
  </si>
  <si>
    <t>0310303030</t>
  </si>
  <si>
    <t>313</t>
  </si>
  <si>
    <t>263</t>
  </si>
  <si>
    <t>1003</t>
  </si>
  <si>
    <t>0310100980</t>
  </si>
  <si>
    <t>540</t>
  </si>
  <si>
    <t>251</t>
  </si>
  <si>
    <t>1006</t>
  </si>
  <si>
    <t>0310260030</t>
  </si>
  <si>
    <t>321</t>
  </si>
  <si>
    <t>262</t>
  </si>
  <si>
    <t>630</t>
  </si>
  <si>
    <t>1100</t>
  </si>
  <si>
    <t>1101</t>
  </si>
  <si>
    <t>1300166010</t>
  </si>
  <si>
    <t>621</t>
  </si>
  <si>
    <t>241</t>
  </si>
  <si>
    <t>1200</t>
  </si>
  <si>
    <t>1201</t>
  </si>
  <si>
    <t>7800000150</t>
  </si>
  <si>
    <t>1202</t>
  </si>
  <si>
    <t>8900060060</t>
  </si>
  <si>
    <t>1300</t>
  </si>
  <si>
    <t>1301</t>
  </si>
  <si>
    <t>7400000650</t>
  </si>
  <si>
    <t>730</t>
  </si>
  <si>
    <t>231</t>
  </si>
  <si>
    <t>0800</t>
  </si>
  <si>
    <t>0801</t>
  </si>
  <si>
    <t>0700104030</t>
  </si>
  <si>
    <t>1110100990</t>
  </si>
  <si>
    <t>111</t>
  </si>
  <si>
    <t>112</t>
  </si>
  <si>
    <t>119</t>
  </si>
  <si>
    <t>1120105080</t>
  </si>
  <si>
    <t>ВСЕГО РАСХОДОВ:</t>
  </si>
  <si>
    <t>Приложение № 3</t>
  </si>
  <si>
    <t>Ед. изм.: руб.</t>
  </si>
  <si>
    <t>Раздел</t>
  </si>
  <si>
    <t>Подраздел</t>
  </si>
  <si>
    <t>Наименование</t>
  </si>
  <si>
    <t>1</t>
  </si>
  <si>
    <t>2</t>
  </si>
  <si>
    <t>3</t>
  </si>
  <si>
    <t>ВСЕГО:</t>
  </si>
  <si>
    <t>01</t>
  </si>
  <si>
    <t>Общегосударственные вопросы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</si>
  <si>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</si>
  <si>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</si>
  <si>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</si>
  <si>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</si>
  <si>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</t>
  </si>
  <si>
    <t>Обеспечение проведения выборов и референдумов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</si>
  <si>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</si>
  <si>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</si>
  <si>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</si>
  <si>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</si>
  <si>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</si>
  <si>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</si>
  <si>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</si>
  <si>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</si>
  <si>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</si>
  <si>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</si>
  <si>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</si>
  <si>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</si>
  <si>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</si>
  <si>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</si>
  <si>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05</t>
  </si>
  <si>
    <t xml:space="preserve">Жилищно-коммунальное хозяйство </t>
  </si>
  <si>
    <t>Жилищное хозяйство</t>
  </si>
  <si>
    <t>Коммунальное хозяйство</t>
  </si>
  <si>
    <t>Благоустройство</t>
  </si>
  <si>
    <t>08</t>
  </si>
  <si>
    <t xml:space="preserve">Культура и кинематография </t>
  </si>
  <si>
    <t>Культура</t>
  </si>
  <si>
    <t>10</t>
  </si>
  <si>
    <t>Социальная политика</t>
  </si>
  <si>
    <t>Пенсионное обеспечение</t>
  </si>
  <si>
    <t>Социальное обеспечение населения</t>
  </si>
  <si>
    <t>06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</si>
  <si>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</si>
  <si>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</si>
  <si>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</si>
  <si>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</si>
  <si>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</si>
  <si>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Приложение № 4</t>
  </si>
  <si>
    <t xml:space="preserve"> МЕЖБЮДЖЕТНЫЕ ТРАНСФЕРТЫ, ПОЛУЧАЕМЫЕ ИЗ РАЙОННОГО БЮДЖЕТА,                                         В 2016 ГОДУ </t>
  </si>
  <si>
    <t>(в рублях)</t>
  </si>
  <si>
    <t>№ п/п</t>
  </si>
  <si>
    <t>Наименование вида межбюджетных трансфертов</t>
  </si>
  <si>
    <t>План на 2016 год с уточнением</t>
  </si>
  <si>
    <t>МЕЖБЮДЖЕТНЫЕ ТРАНСФЕРТЫ - ВСЕГО</t>
  </si>
  <si>
    <t>I.</t>
  </si>
  <si>
    <t>Дотации бюджетам субъектов Российской Федерации и муниципальных образований</t>
  </si>
  <si>
    <t>в том числе:</t>
  </si>
  <si>
    <t>1.</t>
  </si>
  <si>
    <t>Дотации  на выравнивание уровня бюджетной обеспеченности бюджетам поселений</t>
  </si>
  <si>
    <t>II.</t>
  </si>
  <si>
    <t>Субсидии бюджетам бюджетной системы Российской Федерации (межбюджетные субсидии)</t>
  </si>
  <si>
    <t>III.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</si>
  <si>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</si>
  <si>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</si>
  <si>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IV.</t>
  </si>
  <si>
    <t>Иные межбюджетные трансферты</t>
  </si>
  <si>
    <t>Прочие межбюджетные трансферты, передаваемые бюджетам городских поселений</t>
  </si>
  <si>
    <t>2.</t>
  </si>
  <si>
    <t>Прочие межбюджетные трансферты, передаваемые бюджетам муниципальных районов на стимулирование руководителей исполнительно-распорядительных  органов муниципальных образований области</t>
  </si>
  <si>
    <t>3.</t>
  </si>
  <si>
    <t>Прочие межбюджетные трансферты, передаваемые бюджетам поселений на премирование муниципальных образований - победителей областного конкурса на звание "Самое благоустроенное муниципальное образование Калужской области"</t>
  </si>
  <si>
    <t>Приложение № 5</t>
  </si>
  <si>
    <t xml:space="preserve">МЕЖБЮДЖЕТНЫЕ ТРАНСФЕРТЫ, ПРЕДОСТАВЛЯЕМЫЕ ИЗ БЮДЖЕТА ГОРОДСКОГО ПОСЕЛЕНИЯ "ГОРОД КРЕМЕНКИ" РАЙОННОМУ БЮДЖЕТУ                        В 2016 ГОДУ </t>
  </si>
  <si>
    <t>Сумма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</si>
  <si>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</si>
  <si>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Приложение № 6</t>
  </si>
  <si>
    <t>Резервный фонд</t>
  </si>
  <si>
    <t>Эк.класс.</t>
  </si>
  <si>
    <t>0000000</t>
  </si>
  <si>
    <t xml:space="preserve">      Прочие расходы</t>
  </si>
  <si>
    <t>7407060</t>
  </si>
  <si>
    <t>Учреждение: ЖV020 Администрация городского поселения "Город Кременки"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</si>
  <si>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</si>
  <si>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</si>
  <si>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</si>
  <si>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Прочие работы, услуги</t>
  </si>
  <si>
    <t>Прочие расходы</t>
  </si>
  <si>
    <t>Увеличение стоимости материальных запасов</t>
  </si>
  <si>
    <t>Гранты муниципальным образованиям - победителям областного конкурса на звание "Самое благоустроенное муниципальное образование Калужской области"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</si>
  <si>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</si>
  <si>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</si>
  <si>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</si>
  <si>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</si>
  <si>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</si>
  <si>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</si>
  <si>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</si>
  <si>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Глава местной администрации (исполнительно-распределительного органа муниципального образования)</t>
  </si>
  <si>
    <t>Резервный фонд Администрации ГП "Город Кременки"</t>
  </si>
  <si>
    <t>Кадровый потенциал учреждений и повышение заинтересованности муниципальных служащих в качестве оказываемых услуг</t>
  </si>
  <si>
    <t>Стимулирование руководителей исполнительно-распорядительных органов муниципальных образований области</t>
  </si>
  <si>
    <t>Выполнение других обязательств государства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</si>
  <si>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</si>
  <si>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</si>
  <si>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</si>
  <si>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</si>
  <si>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Материально-техническое обеспечение в области гражданской обороны</t>
  </si>
  <si>
    <t>Реализация мероприятий по взаимодействию с муниципальным районом</t>
  </si>
  <si>
    <t>Реализация мероприятий</t>
  </si>
  <si>
    <t>НАЦИОНАЛЬНАЯ ЭКОНОМИКА</t>
  </si>
  <si>
    <t>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</si>
  <si>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>Реализация мероприятий подпрограммы "Совершенствование и развитие сети автомобильных дорог" поселения</t>
  </si>
  <si>
    <t>Развитие системы организации движения транспортных средств и пешеходов и повышение безопасности дорожных условий</t>
  </si>
  <si>
    <t>Реализация мероприятий в рамках подпрограммы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услуг"Реализация мероприятий в рамках подпрограммы "Снижение административных барьеров</t>
  </si>
  <si>
    <t>Реализация мероприятий в области земельных отношений</t>
  </si>
  <si>
    <t>ЖИЛИЩНО-КОММУНАЛЬНОЕ ХОЗЯЙСТВО</t>
  </si>
  <si>
    <t>Обеспечение мероприятий по капитальному ремонту многоквартирных домов</t>
  </si>
  <si>
    <t>Мероприятия направленные на развитие водопроводно-канализационного хозяйства г. Кременки</t>
  </si>
  <si>
    <t>Мероприятия, направленные на энергосбережение и повышение энергоэффективности в ГП "Город Кременки"</t>
  </si>
  <si>
    <t>Субсидии на реализацию мероприятий, направленных на энергосбережение и повышение энергоэффективности в Калужской области</t>
  </si>
  <si>
    <t>Увеличение стоимости основных средств</t>
  </si>
  <si>
    <t>СОЦИАЛЬНАЯ ПОЛИТИКА</t>
  </si>
  <si>
    <t>Организация предоставления дополнительных социальных гарантий отдельным категориям граждан</t>
  </si>
  <si>
    <t>Пенсии, пособия, выплачиваемые организациями сектора государственного управления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</si>
  <si>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</si>
  <si>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Перечисления другим бюджетам бюджетной системы Российской Федерации</t>
  </si>
  <si>
    <t>Мероприятия в области социальной политики</t>
  </si>
  <si>
    <t>Пособия по социальной помощи населению</t>
  </si>
  <si>
    <t>Безвозмездные перечисления организациям, за исключением государственных и муниципальных организаций</t>
  </si>
  <si>
    <t>ФИЗИЧЕСКАЯ КУЛЬТУРА И СПОРТ</t>
  </si>
  <si>
    <t>Мероприятия в области физической культуры и спорта</t>
  </si>
  <si>
    <t>Безвозмездные перечисления государственным и муниципальным организациям</t>
  </si>
  <si>
    <t>СРЕДСТВА МАССОВОЙ ИНФОРМАЦИИ</t>
  </si>
  <si>
    <t>Телевидение и радиовещание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</si>
  <si>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</si>
  <si>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Поддержка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</si>
  <si>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</si>
  <si>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</si>
  <si>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</si>
  <si>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внутреннего долга</t>
  </si>
  <si>
    <t>Учреждение: ЖV021 Муниципальное казенное учреждение культуры "Кременковский Городской Дом Культуры."</t>
  </si>
  <si>
    <t>КУЛЬТУРА, КИНЕМАТОГРАФИЯ</t>
  </si>
  <si>
    <t>Организация временного трудоустройства несовершеннолетних граждан</t>
  </si>
  <si>
    <t>Расходы на обеспечение деятельности (оказание услуг) муниципальных учреждений</t>
  </si>
  <si>
    <t>Предоставление услуг по проведению мероприятий в сфере культуры</t>
  </si>
  <si>
    <t>Учреждение: ЖV022 Муниципальное казённое учреждение культуры "Кремёнковская библиотека"</t>
  </si>
  <si>
    <t xml:space="preserve"> Увеличение стоимости материальных запасов</t>
  </si>
  <si>
    <t>Исполнено                 за 1 полугодие 2016 года</t>
  </si>
  <si>
    <t xml:space="preserve">Расходы бюджета МО ГП "Город Кременки" за 1 полугодие 2016  года по разделам и подразделам функциональной классификации расходов бюджетов Российской Федерации </t>
  </si>
  <si>
    <t>Обслуживание государственного и муниципального долга</t>
  </si>
  <si>
    <t>Приложение №2</t>
  </si>
  <si>
    <t>Исполнено                           за 1 полугодие 2016 года</t>
  </si>
  <si>
    <t>Приложение№ 1</t>
  </si>
  <si>
    <t>Исполнено      за 1 полугодие 2016 года</t>
  </si>
  <si>
    <t>ИСТОЧНИКИ ФИНАНСИРОВАНИЯ ДЕФИЦИТА БЮДЖЕТА</t>
  </si>
  <si>
    <t>Приложение № 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</si>
</sst>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.00_р_._-;\-* #,##0.00_р_._-;_-* &quot;-&quot;??_р_._-;_-@_-"/>
  </numFmts>
  <fonts count="7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mbria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0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0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45" fillId="0" borderId="1">
      <alignment horizontal="center" vertical="center" wrapText="1" shrinkToFit="1"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7" fillId="20" borderId="0">
      <alignment vertical="center"/>
      <protection/>
    </xf>
    <xf numFmtId="0" fontId="48" fillId="0" borderId="0">
      <alignment horizontal="center" vertical="center"/>
      <protection/>
    </xf>
    <xf numFmtId="0" fontId="49" fillId="0" borderId="0">
      <alignment horizontal="center" vertical="center"/>
      <protection/>
    </xf>
    <xf numFmtId="0" fontId="49" fillId="0" borderId="0">
      <alignment vertical="center"/>
      <protection/>
    </xf>
    <xf numFmtId="0" fontId="45" fillId="0" borderId="0">
      <alignment horizontal="center" vertical="center"/>
      <protection/>
    </xf>
    <xf numFmtId="0" fontId="45" fillId="0" borderId="0">
      <alignment vertical="center"/>
      <protection/>
    </xf>
    <xf numFmtId="0" fontId="45" fillId="0" borderId="0">
      <alignment horizontal="left" vertical="center" wrapText="1"/>
      <protection/>
    </xf>
    <xf numFmtId="0" fontId="48" fillId="0" borderId="0">
      <alignment horizontal="center" vertical="center" wrapText="1"/>
      <protection/>
    </xf>
    <xf numFmtId="0" fontId="45" fillId="0" borderId="2">
      <alignment vertical="center"/>
      <protection/>
    </xf>
    <xf numFmtId="0" fontId="45" fillId="0" borderId="3">
      <alignment horizontal="center" vertical="center" wrapText="1"/>
      <protection/>
    </xf>
    <xf numFmtId="0" fontId="45" fillId="0" borderId="4">
      <alignment horizontal="center" vertical="center" wrapText="1"/>
      <protection/>
    </xf>
    <xf numFmtId="0" fontId="47" fillId="20" borderId="5">
      <alignment vertical="center"/>
      <protection/>
    </xf>
    <xf numFmtId="49" fontId="50" fillId="0" borderId="3">
      <alignment vertical="center" wrapText="1"/>
      <protection/>
    </xf>
    <xf numFmtId="0" fontId="47" fillId="20" borderId="6">
      <alignment vertical="center"/>
      <protection/>
    </xf>
    <xf numFmtId="49" fontId="51" fillId="0" borderId="7">
      <alignment horizontal="left" vertical="center" wrapText="1" indent="1"/>
      <protection/>
    </xf>
    <xf numFmtId="0" fontId="47" fillId="20" borderId="8">
      <alignment vertical="center"/>
      <protection/>
    </xf>
    <xf numFmtId="0" fontId="47" fillId="0" borderId="0">
      <alignment vertical="center"/>
      <protection/>
    </xf>
    <xf numFmtId="0" fontId="50" fillId="0" borderId="0">
      <alignment horizontal="left" vertical="center" wrapText="1"/>
      <protection/>
    </xf>
    <xf numFmtId="0" fontId="48" fillId="0" borderId="0">
      <alignment vertical="center"/>
      <protection/>
    </xf>
    <xf numFmtId="0" fontId="45" fillId="0" borderId="0">
      <alignment vertical="center" wrapText="1"/>
      <protection/>
    </xf>
    <xf numFmtId="0" fontId="45" fillId="0" borderId="2">
      <alignment horizontal="left" vertical="center" wrapText="1"/>
      <protection/>
    </xf>
    <xf numFmtId="0" fontId="45" fillId="0" borderId="9">
      <alignment horizontal="left" vertical="center" wrapText="1"/>
      <protection/>
    </xf>
    <xf numFmtId="0" fontId="45" fillId="0" borderId="6">
      <alignment vertical="center" wrapText="1"/>
      <protection/>
    </xf>
    <xf numFmtId="0" fontId="45" fillId="0" borderId="10">
      <alignment horizontal="center" vertical="center" wrapText="1"/>
      <protection/>
    </xf>
    <xf numFmtId="1" fontId="50" fillId="0" borderId="3">
      <alignment horizontal="center" vertical="center" shrinkToFit="1"/>
      <protection locked="0"/>
    </xf>
    <xf numFmtId="0" fontId="47" fillId="20" borderId="9">
      <alignment vertical="center"/>
      <protection/>
    </xf>
    <xf numFmtId="1" fontId="51" fillId="0" borderId="3">
      <alignment horizontal="center" vertical="center" shrinkToFit="1"/>
      <protection/>
    </xf>
    <xf numFmtId="49" fontId="45" fillId="0" borderId="0">
      <alignment vertical="center" wrapText="1"/>
      <protection/>
    </xf>
    <xf numFmtId="49" fontId="45" fillId="0" borderId="6">
      <alignment vertical="center" wrapText="1"/>
      <protection/>
    </xf>
    <xf numFmtId="4" fontId="50" fillId="0" borderId="3">
      <alignment horizontal="right" vertical="center" shrinkToFit="1"/>
      <protection locked="0"/>
    </xf>
    <xf numFmtId="4" fontId="51" fillId="0" borderId="3">
      <alignment horizontal="right" vertical="center" shrinkToFit="1"/>
      <protection/>
    </xf>
    <xf numFmtId="0" fontId="52" fillId="0" borderId="0">
      <alignment horizontal="center" vertical="center" wrapText="1"/>
      <protection/>
    </xf>
    <xf numFmtId="0" fontId="45" fillId="0" borderId="11">
      <alignment vertical="center"/>
      <protection/>
    </xf>
    <xf numFmtId="0" fontId="45" fillId="0" borderId="12">
      <alignment horizontal="right" vertical="center"/>
      <protection/>
    </xf>
    <xf numFmtId="0" fontId="45" fillId="0" borderId="2">
      <alignment horizontal="right" vertical="center"/>
      <protection/>
    </xf>
    <xf numFmtId="0" fontId="45" fillId="0" borderId="10">
      <alignment horizontal="center" vertical="center"/>
      <protection/>
    </xf>
    <xf numFmtId="49" fontId="45" fillId="0" borderId="13">
      <alignment horizontal="center" vertical="center"/>
      <protection/>
    </xf>
    <xf numFmtId="0" fontId="45" fillId="0" borderId="1">
      <alignment horizontal="center" vertical="center"/>
      <protection/>
    </xf>
    <xf numFmtId="1" fontId="45" fillId="0" borderId="1">
      <alignment horizontal="center" vertical="center"/>
      <protection/>
    </xf>
    <xf numFmtId="1" fontId="45" fillId="0" borderId="1">
      <alignment horizontal="center" vertical="center" shrinkToFit="1"/>
      <protection/>
    </xf>
    <xf numFmtId="49" fontId="45" fillId="0" borderId="1">
      <alignment horizontal="center" vertical="center"/>
      <protection/>
    </xf>
    <xf numFmtId="0" fontId="45" fillId="0" borderId="14">
      <alignment horizontal="center" vertical="center"/>
      <protection/>
    </xf>
    <xf numFmtId="0" fontId="45" fillId="0" borderId="15">
      <alignment vertical="center"/>
      <protection/>
    </xf>
    <xf numFmtId="0" fontId="45" fillId="0" borderId="16">
      <alignment horizontal="center" vertical="center" wrapText="1"/>
      <protection/>
    </xf>
    <xf numFmtId="0" fontId="53" fillId="0" borderId="2">
      <alignment horizontal="right" vertical="center"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54" fillId="27" borderId="17" applyNumberFormat="0" applyAlignment="0" applyProtection="0"/>
    <xf numFmtId="0" fontId="55" fillId="28" borderId="18" applyNumberFormat="0" applyAlignment="0" applyProtection="0"/>
    <xf numFmtId="0" fontId="56" fillId="28" borderId="1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0" borderId="19" applyNumberFormat="0" applyFill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61" fillId="29" borderId="23" applyNumberFormat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7" fillId="0" borderId="0">
      <alignment/>
      <protection/>
    </xf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2" borderId="24" applyNumberFormat="0" applyFont="0" applyAlignment="0" applyProtection="0"/>
    <xf numFmtId="9" fontId="0" fillId="0" borderId="0" applyFont="0" applyFill="0" applyBorder="0" applyAlignment="0" applyProtection="0"/>
    <xf numFmtId="0" fontId="66" fillId="0" borderId="25" applyNumberFormat="0" applyFill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3" borderId="0" applyNumberFormat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9" fillId="20" borderId="5" xfId="50" applyNumberFormat="1" applyFont="1" applyAlignment="1" applyProtection="1">
      <alignment/>
      <protection locked="0"/>
    </xf>
    <xf numFmtId="0" fontId="69" fillId="20" borderId="2" xfId="50" applyNumberFormat="1" applyFont="1" applyBorder="1" applyAlignment="1" applyProtection="1">
      <alignment/>
      <protection locked="0"/>
    </xf>
    <xf numFmtId="0" fontId="70" fillId="0" borderId="26" xfId="53" applyNumberFormat="1" applyFont="1" applyBorder="1" applyAlignment="1" applyProtection="1">
      <alignment horizontal="center" vertical="center" wrapText="1"/>
      <protection locked="0"/>
    </xf>
    <xf numFmtId="49" fontId="71" fillId="0" borderId="26" xfId="47" applyNumberFormat="1" applyFont="1" applyBorder="1" applyAlignment="1" applyProtection="1">
      <alignment horizontal="center" vertical="top" shrinkToFit="1"/>
      <protection locked="0"/>
    </xf>
    <xf numFmtId="0" fontId="71" fillId="0" borderId="26" xfId="62" applyNumberFormat="1" applyFont="1" applyBorder="1" applyAlignment="1" applyProtection="1">
      <alignment horizontal="left" vertical="top" wrapText="1"/>
      <protection locked="0"/>
    </xf>
    <xf numFmtId="0" fontId="71" fillId="0" borderId="26" xfId="51" applyNumberFormat="1" applyFont="1" applyBorder="1" applyAlignment="1" applyProtection="1">
      <alignment horizontal="center" vertical="top" wrapText="1"/>
      <protection locked="0"/>
    </xf>
    <xf numFmtId="4" fontId="71" fillId="0" borderId="26" xfId="63" applyNumberFormat="1" applyFont="1" applyBorder="1" applyAlignment="1" applyProtection="1">
      <alignment horizontal="right" vertical="top" shrinkToFit="1"/>
      <protection locked="0"/>
    </xf>
    <xf numFmtId="49" fontId="71" fillId="20" borderId="26" xfId="54" applyNumberFormat="1" applyFont="1" applyBorder="1" applyAlignment="1" applyProtection="1">
      <alignment horizontal="left" vertical="top" shrinkToFit="1"/>
      <protection locked="0"/>
    </xf>
    <xf numFmtId="4" fontId="71" fillId="0" borderId="26" xfId="56" applyNumberFormat="1" applyFont="1" applyBorder="1" applyAlignment="1" applyProtection="1">
      <alignment horizontal="right" vertical="top" shrinkToFit="1"/>
      <protection locked="0"/>
    </xf>
    <xf numFmtId="0" fontId="5" fillId="34" borderId="0" xfId="0" applyFont="1" applyFill="1" applyAlignment="1" applyProtection="1">
      <alignment/>
      <protection locked="0"/>
    </xf>
    <xf numFmtId="0" fontId="69" fillId="34" borderId="0" xfId="50" applyNumberFormat="1" applyFont="1" applyFill="1" applyBorder="1" applyAlignment="1" applyProtection="1">
      <alignment/>
      <protection locked="0"/>
    </xf>
    <xf numFmtId="0" fontId="69" fillId="0" borderId="2" xfId="59" applyNumberFormat="1" applyFont="1" applyAlignment="1" applyProtection="1">
      <alignment horizontal="center" wrapText="1"/>
      <protection locked="0"/>
    </xf>
    <xf numFmtId="0" fontId="69" fillId="0" borderId="9" xfId="60" applyNumberFormat="1" applyFont="1" applyAlignment="1" applyProtection="1">
      <alignment horizontal="center"/>
      <protection locked="0"/>
    </xf>
    <xf numFmtId="4" fontId="69" fillId="0" borderId="10" xfId="62" applyNumberFormat="1" applyFont="1" applyAlignment="1" applyProtection="1">
      <alignment horizontal="right" vertical="top" shrinkToFit="1"/>
      <protection locked="0"/>
    </xf>
    <xf numFmtId="10" fontId="69" fillId="0" borderId="3" xfId="63" applyNumberFormat="1" applyFont="1" applyAlignment="1" applyProtection="1">
      <alignment horizontal="right" vertical="top" shrinkToFit="1"/>
      <protection locked="0"/>
    </xf>
    <xf numFmtId="4" fontId="72" fillId="0" borderId="7" xfId="53" applyNumberFormat="1" applyFont="1" applyAlignment="1" applyProtection="1">
      <alignment horizontal="right" vertical="top" shrinkToFit="1"/>
      <protection locked="0"/>
    </xf>
    <xf numFmtId="10" fontId="73" fillId="0" borderId="0" xfId="57" applyNumberFormat="1" applyFont="1" applyAlignment="1" applyProtection="1">
      <alignment horizontal="right" vertical="top" shrinkToFit="1"/>
      <protection locked="0"/>
    </xf>
    <xf numFmtId="0" fontId="69" fillId="0" borderId="0" xfId="56" applyNumberFormat="1" applyFont="1" applyAlignment="1" applyProtection="1">
      <alignment horizontal="left" wrapText="1"/>
      <protection locked="0"/>
    </xf>
    <xf numFmtId="4" fontId="69" fillId="0" borderId="27" xfId="62" applyNumberFormat="1" applyFont="1" applyBorder="1" applyAlignment="1" applyProtection="1">
      <alignment horizontal="right" vertical="top" shrinkToFit="1"/>
      <protection locked="0"/>
    </xf>
    <xf numFmtId="0" fontId="74" fillId="0" borderId="26" xfId="55" applyNumberFormat="1" applyFont="1" applyBorder="1" applyAlignment="1" applyProtection="1">
      <alignment horizontal="center" vertical="center" wrapText="1"/>
      <protection locked="0"/>
    </xf>
    <xf numFmtId="4" fontId="74" fillId="0" borderId="26" xfId="62" applyNumberFormat="1" applyFont="1" applyBorder="1" applyAlignment="1" applyProtection="1">
      <alignment horizontal="right" vertical="top" shrinkToFit="1"/>
      <protection locked="0"/>
    </xf>
    <xf numFmtId="4" fontId="74" fillId="0" borderId="26" xfId="53" applyNumberFormat="1" applyFont="1" applyBorder="1" applyAlignment="1" applyProtection="1">
      <alignment horizontal="right" vertical="top" shrinkToFit="1"/>
      <protection locked="0"/>
    </xf>
    <xf numFmtId="4" fontId="74" fillId="34" borderId="26" xfId="53" applyNumberFormat="1" applyFont="1" applyFill="1" applyBorder="1" applyAlignment="1" applyProtection="1">
      <alignment horizontal="right" vertical="top" shrinkToFit="1"/>
      <protection locked="0"/>
    </xf>
    <xf numFmtId="4" fontId="72" fillId="34" borderId="7" xfId="53" applyNumberFormat="1" applyFont="1" applyFill="1" applyAlignment="1" applyProtection="1">
      <alignment horizontal="right" vertical="top" shrinkToFit="1"/>
      <protection locked="0"/>
    </xf>
    <xf numFmtId="10" fontId="73" fillId="34" borderId="0" xfId="57" applyNumberFormat="1" applyFont="1" applyFill="1" applyAlignment="1" applyProtection="1">
      <alignment horizontal="right" vertical="top" shrinkToFit="1"/>
      <protection locked="0"/>
    </xf>
    <xf numFmtId="4" fontId="74" fillId="34" borderId="26" xfId="62" applyNumberFormat="1" applyFont="1" applyFill="1" applyBorder="1" applyAlignment="1" applyProtection="1">
      <alignment horizontal="right" vertical="top" shrinkToFit="1"/>
      <protection locked="0"/>
    </xf>
    <xf numFmtId="4" fontId="69" fillId="34" borderId="27" xfId="62" applyNumberFormat="1" applyFont="1" applyFill="1" applyBorder="1" applyAlignment="1" applyProtection="1">
      <alignment horizontal="right" vertical="top" shrinkToFit="1"/>
      <protection locked="0"/>
    </xf>
    <xf numFmtId="10" fontId="69" fillId="34" borderId="3" xfId="63" applyNumberFormat="1" applyFont="1" applyFill="1" applyAlignment="1" applyProtection="1">
      <alignment horizontal="right" vertical="top" shrinkToFit="1"/>
      <protection locked="0"/>
    </xf>
    <xf numFmtId="4" fontId="69" fillId="34" borderId="10" xfId="62" applyNumberFormat="1" applyFont="1" applyFill="1" applyAlignment="1" applyProtection="1">
      <alignment horizontal="right" vertical="top" shrinkToFit="1"/>
      <protection locked="0"/>
    </xf>
    <xf numFmtId="4" fontId="74" fillId="34" borderId="26" xfId="54" applyNumberFormat="1" applyFont="1" applyFill="1" applyBorder="1" applyAlignment="1" applyProtection="1">
      <alignment horizontal="right" vertical="top" shrinkToFit="1"/>
      <protection locked="0"/>
    </xf>
    <xf numFmtId="4" fontId="69" fillId="34" borderId="8" xfId="54" applyNumberFormat="1" applyFont="1" applyFill="1" applyAlignment="1" applyProtection="1">
      <alignment horizontal="right" vertical="top" shrinkToFit="1"/>
      <protection locked="0"/>
    </xf>
    <xf numFmtId="10" fontId="69" fillId="34" borderId="0" xfId="58" applyNumberFormat="1" applyFont="1" applyFill="1" applyAlignment="1" applyProtection="1">
      <alignment horizontal="right" vertical="top" shrinkToFit="1"/>
      <protection locked="0"/>
    </xf>
    <xf numFmtId="0" fontId="69" fillId="34" borderId="0" xfId="56" applyNumberFormat="1" applyFont="1" applyFill="1" applyBorder="1" applyAlignment="1" applyProtection="1">
      <alignment horizontal="left" wrapText="1"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horizontal="center" wrapText="1"/>
    </xf>
    <xf numFmtId="0" fontId="69" fillId="35" borderId="2" xfId="0" applyFont="1" applyFill="1" applyBorder="1" applyAlignment="1">
      <alignment horizontal="right"/>
    </xf>
    <xf numFmtId="49" fontId="5" fillId="0" borderId="26" xfId="0" applyNumberFormat="1" applyFont="1" applyBorder="1" applyAlignment="1" applyProtection="1">
      <alignment horizontal="center" vertical="center" textRotation="90" wrapText="1"/>
      <protection/>
    </xf>
    <xf numFmtId="1" fontId="5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right" vertical="center" wrapText="1"/>
    </xf>
    <xf numFmtId="49" fontId="5" fillId="0" borderId="26" xfId="0" applyNumberFormat="1" applyFont="1" applyBorder="1" applyAlignment="1" applyProtection="1">
      <alignment horizontal="center" vertical="top" wrapText="1"/>
      <protection/>
    </xf>
    <xf numFmtId="4" fontId="6" fillId="0" borderId="26" xfId="0" applyNumberFormat="1" applyFont="1" applyBorder="1" applyAlignment="1" applyProtection="1">
      <alignment horizontal="right" vertical="top"/>
      <protection/>
    </xf>
    <xf numFmtId="49" fontId="5" fillId="0" borderId="26" xfId="0" applyNumberFormat="1" applyFont="1" applyBorder="1" applyAlignment="1" applyProtection="1">
      <alignment horizontal="center" vertical="top"/>
      <protection/>
    </xf>
    <xf numFmtId="4" fontId="5" fillId="0" borderId="26" xfId="0" applyNumberFormat="1" applyFont="1" applyBorder="1" applyAlignment="1" applyProtection="1">
      <alignment horizontal="right" vertical="top"/>
      <protection/>
    </xf>
    <xf numFmtId="4" fontId="6" fillId="0" borderId="26" xfId="110" applyNumberFormat="1" applyFont="1" applyBorder="1" applyAlignment="1" applyProtection="1">
      <alignment vertical="top"/>
      <protection/>
    </xf>
    <xf numFmtId="49" fontId="5" fillId="0" borderId="26" xfId="103" applyNumberFormat="1" applyFont="1" applyBorder="1" applyAlignment="1" applyProtection="1">
      <alignment horizontal="center" vertical="top"/>
      <protection/>
    </xf>
    <xf numFmtId="4" fontId="5" fillId="0" borderId="26" xfId="110" applyNumberFormat="1" applyFont="1" applyBorder="1" applyAlignment="1" applyProtection="1">
      <alignment vertical="top"/>
      <protection/>
    </xf>
    <xf numFmtId="49" fontId="5" fillId="0" borderId="26" xfId="103" applyNumberFormat="1" applyFont="1" applyBorder="1" applyAlignment="1" applyProtection="1">
      <alignment horizontal="center" vertical="top" wrapText="1"/>
      <protection/>
    </xf>
    <xf numFmtId="4" fontId="5" fillId="0" borderId="26" xfId="110" applyNumberFormat="1" applyFont="1" applyBorder="1" applyAlignment="1" applyProtection="1">
      <alignment horizontal="right" vertical="top"/>
      <protection/>
    </xf>
    <xf numFmtId="0" fontId="5" fillId="0" borderId="2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/>
    </xf>
    <xf numFmtId="0" fontId="6" fillId="0" borderId="26" xfId="0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4" fontId="5" fillId="0" borderId="26" xfId="0" applyNumberFormat="1" applyFont="1" applyBorder="1" applyAlignment="1">
      <alignment/>
    </xf>
    <xf numFmtId="0" fontId="5" fillId="0" borderId="26" xfId="0" applyNumberFormat="1" applyFont="1" applyBorder="1" applyAlignment="1">
      <alignment vertical="center" wrapText="1"/>
    </xf>
    <xf numFmtId="2" fontId="5" fillId="0" borderId="26" xfId="0" applyNumberFormat="1" applyFont="1" applyBorder="1" applyAlignment="1">
      <alignment/>
    </xf>
    <xf numFmtId="0" fontId="6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/>
    </xf>
    <xf numFmtId="4" fontId="6" fillId="0" borderId="30" xfId="0" applyNumberFormat="1" applyFont="1" applyBorder="1" applyAlignment="1">
      <alignment/>
    </xf>
    <xf numFmtId="0" fontId="6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Fill="1" applyBorder="1" applyAlignment="1">
      <alignment vertical="center" wrapText="1"/>
    </xf>
    <xf numFmtId="4" fontId="5" fillId="0" borderId="30" xfId="0" applyNumberFormat="1" applyFont="1" applyBorder="1" applyAlignment="1">
      <alignment/>
    </xf>
    <xf numFmtId="0" fontId="69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73" fillId="35" borderId="0" xfId="0" applyFont="1" applyFill="1" applyAlignment="1">
      <alignment horizontal="center" wrapText="1"/>
    </xf>
    <xf numFmtId="0" fontId="73" fillId="35" borderId="0" xfId="0" applyFont="1" applyFill="1" applyAlignment="1">
      <alignment horizontal="center"/>
    </xf>
    <xf numFmtId="0" fontId="69" fillId="35" borderId="26" xfId="0" applyFont="1" applyFill="1" applyBorder="1" applyAlignment="1">
      <alignment horizontal="center" vertical="center" wrapText="1"/>
    </xf>
    <xf numFmtId="0" fontId="73" fillId="35" borderId="26" xfId="0" applyFont="1" applyFill="1" applyBorder="1" applyAlignment="1">
      <alignment vertical="top" wrapText="1"/>
    </xf>
    <xf numFmtId="49" fontId="69" fillId="35" borderId="26" xfId="0" applyNumberFormat="1" applyFont="1" applyFill="1" applyBorder="1" applyAlignment="1">
      <alignment horizontal="center" vertical="top" shrinkToFit="1"/>
    </xf>
    <xf numFmtId="4" fontId="73" fillId="36" borderId="26" xfId="0" applyNumberFormat="1" applyFont="1" applyFill="1" applyBorder="1" applyAlignment="1">
      <alignment horizontal="right" vertical="top" shrinkToFit="1"/>
    </xf>
    <xf numFmtId="4" fontId="73" fillId="36" borderId="31" xfId="0" applyNumberFormat="1" applyFont="1" applyFill="1" applyBorder="1" applyAlignment="1">
      <alignment horizontal="right" vertical="top" shrinkToFit="1"/>
    </xf>
    <xf numFmtId="10" fontId="73" fillId="36" borderId="3" xfId="0" applyNumberFormat="1" applyFont="1" applyFill="1" applyBorder="1" applyAlignment="1">
      <alignment horizontal="right" vertical="top" shrinkToFit="1"/>
    </xf>
    <xf numFmtId="4" fontId="73" fillId="36" borderId="3" xfId="0" applyNumberFormat="1" applyFont="1" applyFill="1" applyBorder="1" applyAlignment="1">
      <alignment horizontal="right" vertical="top" shrinkToFit="1"/>
    </xf>
    <xf numFmtId="4" fontId="69" fillId="35" borderId="26" xfId="0" applyNumberFormat="1" applyFont="1" applyFill="1" applyBorder="1" applyAlignment="1">
      <alignment horizontal="right" vertical="top" shrinkToFit="1"/>
    </xf>
    <xf numFmtId="4" fontId="69" fillId="35" borderId="31" xfId="0" applyNumberFormat="1" applyFont="1" applyFill="1" applyBorder="1" applyAlignment="1">
      <alignment horizontal="right" vertical="top" shrinkToFit="1"/>
    </xf>
    <xf numFmtId="10" fontId="69" fillId="35" borderId="3" xfId="0" applyNumberFormat="1" applyFont="1" applyFill="1" applyBorder="1" applyAlignment="1">
      <alignment horizontal="right" vertical="top" shrinkToFit="1"/>
    </xf>
    <xf numFmtId="4" fontId="69" fillId="35" borderId="3" xfId="0" applyNumberFormat="1" applyFont="1" applyFill="1" applyBorder="1" applyAlignment="1">
      <alignment horizontal="right" vertical="top" shrinkToFit="1"/>
    </xf>
    <xf numFmtId="4" fontId="73" fillId="32" borderId="26" xfId="0" applyNumberFormat="1" applyFont="1" applyFill="1" applyBorder="1" applyAlignment="1">
      <alignment horizontal="right" vertical="top" shrinkToFit="1"/>
    </xf>
    <xf numFmtId="4" fontId="73" fillId="32" borderId="31" xfId="0" applyNumberFormat="1" applyFont="1" applyFill="1" applyBorder="1" applyAlignment="1">
      <alignment horizontal="right" vertical="top" shrinkToFit="1"/>
    </xf>
    <xf numFmtId="10" fontId="73" fillId="32" borderId="3" xfId="0" applyNumberFormat="1" applyFont="1" applyFill="1" applyBorder="1" applyAlignment="1">
      <alignment horizontal="right" vertical="top" shrinkToFit="1"/>
    </xf>
    <xf numFmtId="4" fontId="73" fillId="32" borderId="3" xfId="0" applyNumberFormat="1" applyFont="1" applyFill="1" applyBorder="1" applyAlignment="1">
      <alignment horizontal="right" vertical="top" shrinkToFit="1"/>
    </xf>
    <xf numFmtId="0" fontId="69" fillId="35" borderId="0" xfId="0" applyFont="1" applyFill="1" applyAlignment="1">
      <alignment horizontal="left" wrapText="1"/>
    </xf>
    <xf numFmtId="4" fontId="73" fillId="34" borderId="26" xfId="0" applyNumberFormat="1" applyFont="1" applyFill="1" applyBorder="1" applyAlignment="1">
      <alignment horizontal="right" vertical="top" shrinkToFit="1"/>
    </xf>
    <xf numFmtId="4" fontId="69" fillId="34" borderId="26" xfId="0" applyNumberFormat="1" applyFont="1" applyFill="1" applyBorder="1" applyAlignment="1">
      <alignment horizontal="right" vertical="top" shrinkToFit="1"/>
    </xf>
    <xf numFmtId="0" fontId="69" fillId="34" borderId="0" xfId="0" applyFont="1" applyFill="1" applyAlignment="1">
      <alignment/>
    </xf>
    <xf numFmtId="0" fontId="69" fillId="0" borderId="26" xfId="61" applyNumberFormat="1" applyFont="1" applyBorder="1" applyAlignment="1" applyProtection="1">
      <alignment vertical="top" wrapText="1"/>
      <protection locked="0"/>
    </xf>
    <xf numFmtId="49" fontId="69" fillId="34" borderId="26" xfId="52" applyNumberFormat="1" applyFont="1" applyFill="1" applyBorder="1" applyAlignment="1" applyProtection="1">
      <alignment horizontal="center" vertical="top" shrinkToFit="1"/>
      <protection locked="0"/>
    </xf>
    <xf numFmtId="4" fontId="69" fillId="34" borderId="26" xfId="62" applyNumberFormat="1" applyFont="1" applyFill="1" applyBorder="1" applyAlignment="1" applyProtection="1">
      <alignment horizontal="right" vertical="top" shrinkToFit="1"/>
      <protection locked="0"/>
    </xf>
    <xf numFmtId="4" fontId="69" fillId="0" borderId="26" xfId="62" applyNumberFormat="1" applyFont="1" applyBorder="1" applyAlignment="1" applyProtection="1">
      <alignment horizontal="right" vertical="top" shrinkToFit="1"/>
      <protection locked="0"/>
    </xf>
    <xf numFmtId="4" fontId="69" fillId="34" borderId="26" xfId="53" applyNumberFormat="1" applyFont="1" applyFill="1" applyBorder="1" applyAlignment="1" applyProtection="1">
      <alignment horizontal="right" vertical="top" shrinkToFit="1"/>
      <protection locked="0"/>
    </xf>
    <xf numFmtId="4" fontId="69" fillId="0" borderId="26" xfId="53" applyNumberFormat="1" applyFont="1" applyBorder="1" applyAlignment="1" applyProtection="1">
      <alignment horizontal="right" vertical="top" shrinkToFit="1"/>
      <protection locked="0"/>
    </xf>
    <xf numFmtId="0" fontId="69" fillId="34" borderId="26" xfId="61" applyNumberFormat="1" applyFont="1" applyFill="1" applyBorder="1" applyAlignment="1" applyProtection="1">
      <alignment vertical="top" wrapText="1"/>
      <protection locked="0"/>
    </xf>
    <xf numFmtId="4" fontId="69" fillId="34" borderId="26" xfId="54" applyNumberFormat="1" applyFont="1" applyFill="1" applyBorder="1" applyAlignment="1" applyProtection="1">
      <alignment horizontal="right" vertical="top" shrinkToFit="1"/>
      <protection locked="0"/>
    </xf>
    <xf numFmtId="0" fontId="71" fillId="0" borderId="26" xfId="55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5" fillId="0" borderId="9" xfId="60" applyNumberFormat="1" applyAlignment="1" applyProtection="1">
      <alignment horizontal="center" wrapText="1"/>
      <protection locked="0"/>
    </xf>
    <xf numFmtId="0" fontId="45" fillId="0" borderId="6" xfId="61" applyNumberFormat="1" applyAlignment="1" applyProtection="1">
      <alignment horizontal="center"/>
      <protection locked="0"/>
    </xf>
    <xf numFmtId="0" fontId="51" fillId="0" borderId="7" xfId="53" applyNumberFormat="1" applyAlignment="1" applyProtection="1">
      <alignment horizontal="center" vertical="center" wrapText="1"/>
      <protection locked="0"/>
    </xf>
    <xf numFmtId="4" fontId="50" fillId="0" borderId="31" xfId="63" applyNumberFormat="1" applyBorder="1" applyAlignment="1" applyProtection="1">
      <alignment horizontal="right" vertical="top" shrinkToFit="1"/>
      <protection locked="0"/>
    </xf>
    <xf numFmtId="4" fontId="50" fillId="0" borderId="3" xfId="63" applyNumberFormat="1" applyAlignment="1" applyProtection="1">
      <alignment horizontal="right" vertical="top" shrinkToFit="1"/>
      <protection locked="0"/>
    </xf>
    <xf numFmtId="10" fontId="47" fillId="20" borderId="9" xfId="64" applyNumberFormat="1" applyAlignment="1" applyProtection="1">
      <alignment horizontal="center" vertical="top" shrinkToFit="1"/>
      <protection locked="0"/>
    </xf>
    <xf numFmtId="4" fontId="50" fillId="0" borderId="0" xfId="56" applyNumberFormat="1" applyAlignment="1" applyProtection="1">
      <alignment horizontal="right" vertical="top" shrinkToFit="1"/>
      <protection locked="0"/>
    </xf>
    <xf numFmtId="10" fontId="45" fillId="0" borderId="2" xfId="59" applyNumberFormat="1" applyAlignment="1" applyProtection="1">
      <alignment horizontal="center" vertical="top" shrinkToFit="1"/>
      <protection locked="0"/>
    </xf>
    <xf numFmtId="0" fontId="48" fillId="0" borderId="0" xfId="57" applyNumberFormat="1" applyAlignment="1" applyProtection="1">
      <alignment horizontal="left" wrapText="1"/>
      <protection locked="0"/>
    </xf>
    <xf numFmtId="0" fontId="48" fillId="0" borderId="0" xfId="40" applyNumberFormat="1" applyAlignment="1" applyProtection="1">
      <alignment wrapText="1"/>
      <protection locked="0"/>
    </xf>
    <xf numFmtId="0" fontId="48" fillId="0" borderId="0" xfId="40" applyAlignment="1">
      <alignment wrapText="1"/>
      <protection/>
    </xf>
    <xf numFmtId="0" fontId="47" fillId="20" borderId="6" xfId="52" applyNumberFormat="1" applyAlignment="1" applyProtection="1">
      <alignment horizontal="center" vertical="center" wrapText="1"/>
      <protection locked="0"/>
    </xf>
    <xf numFmtId="0" fontId="47" fillId="20" borderId="6" xfId="52" applyAlignment="1">
      <alignment horizontal="center" vertical="center" wrapText="1"/>
      <protection/>
    </xf>
    <xf numFmtId="49" fontId="71" fillId="0" borderId="26" xfId="49" applyNumberFormat="1" applyFont="1" applyBorder="1" applyAlignment="1" applyProtection="1">
      <alignment horizontal="left" vertical="top" shrinkToFit="1"/>
      <protection locked="0"/>
    </xf>
    <xf numFmtId="0" fontId="71" fillId="0" borderId="26" xfId="49" applyFont="1" applyBorder="1" applyAlignment="1">
      <alignment horizontal="left" vertical="top" shrinkToFit="1"/>
      <protection/>
    </xf>
    <xf numFmtId="0" fontId="48" fillId="0" borderId="0" xfId="40" applyNumberFormat="1" applyAlignment="1" applyProtection="1">
      <alignment horizontal="left" wrapText="1"/>
      <protection locked="0"/>
    </xf>
    <xf numFmtId="0" fontId="48" fillId="0" borderId="0" xfId="40" applyAlignment="1">
      <alignment horizontal="left" wrapText="1"/>
      <protection/>
    </xf>
    <xf numFmtId="0" fontId="71" fillId="0" borderId="0" xfId="40" applyFont="1" applyAlignment="1">
      <alignment horizontal="right" wrapText="1"/>
      <protection/>
    </xf>
    <xf numFmtId="0" fontId="73" fillId="0" borderId="0" xfId="41" applyNumberFormat="1" applyFont="1" applyBorder="1" applyAlignment="1" applyProtection="1">
      <alignment horizontal="center" wrapText="1"/>
      <protection locked="0"/>
    </xf>
    <xf numFmtId="0" fontId="73" fillId="0" borderId="0" xfId="41" applyNumberFormat="1" applyFont="1" applyAlignment="1" applyProtection="1">
      <alignment horizontal="center" wrapText="1"/>
      <protection locked="0"/>
    </xf>
    <xf numFmtId="0" fontId="73" fillId="0" borderId="0" xfId="42" applyNumberFormat="1" applyFont="1" applyAlignment="1" applyProtection="1">
      <alignment horizontal="center"/>
      <protection locked="0"/>
    </xf>
    <xf numFmtId="0" fontId="73" fillId="0" borderId="0" xfId="42" applyFont="1" applyAlignment="1">
      <alignment horizontal="center"/>
      <protection/>
    </xf>
    <xf numFmtId="0" fontId="45" fillId="0" borderId="0" xfId="43" applyNumberFormat="1" applyAlignment="1" applyProtection="1">
      <alignment horizontal="right"/>
      <protection locked="0"/>
    </xf>
    <xf numFmtId="0" fontId="45" fillId="0" borderId="0" xfId="43" applyAlignment="1">
      <alignment horizontal="right"/>
      <protection/>
    </xf>
    <xf numFmtId="0" fontId="71" fillId="20" borderId="26" xfId="52" applyNumberFormat="1" applyFont="1" applyBorder="1" applyAlignment="1" applyProtection="1">
      <alignment horizontal="center" vertical="center" wrapText="1"/>
      <protection locked="0"/>
    </xf>
    <xf numFmtId="0" fontId="71" fillId="20" borderId="26" xfId="52" applyFont="1" applyBorder="1" applyAlignment="1">
      <alignment horizontal="center" vertical="center" wrapText="1"/>
      <protection/>
    </xf>
    <xf numFmtId="0" fontId="71" fillId="0" borderId="26" xfId="45" applyNumberFormat="1" applyFont="1" applyBorder="1" applyAlignment="1" applyProtection="1">
      <alignment horizontal="center" vertical="center" wrapText="1"/>
      <protection locked="0"/>
    </xf>
    <xf numFmtId="0" fontId="71" fillId="0" borderId="26" xfId="45" applyFont="1" applyBorder="1" applyAlignment="1">
      <alignment horizontal="center" vertical="center" wrapText="1"/>
      <protection/>
    </xf>
    <xf numFmtId="0" fontId="71" fillId="34" borderId="26" xfId="52" applyNumberFormat="1" applyFont="1" applyFill="1" applyBorder="1" applyAlignment="1" applyProtection="1">
      <alignment horizontal="center" vertical="center" wrapText="1"/>
      <protection locked="0"/>
    </xf>
    <xf numFmtId="0" fontId="71" fillId="34" borderId="26" xfId="52" applyFont="1" applyFill="1" applyBorder="1" applyAlignment="1">
      <alignment horizontal="center" vertical="center" wrapText="1"/>
      <protection/>
    </xf>
    <xf numFmtId="0" fontId="69" fillId="0" borderId="0" xfId="43" applyNumberFormat="1" applyFont="1" applyAlignment="1" applyProtection="1">
      <alignment horizontal="right"/>
      <protection locked="0"/>
    </xf>
    <xf numFmtId="0" fontId="69" fillId="0" borderId="0" xfId="43" applyFont="1" applyAlignment="1">
      <alignment horizontal="right"/>
      <protection/>
    </xf>
    <xf numFmtId="0" fontId="5" fillId="0" borderId="0" xfId="0" applyFont="1" applyAlignment="1" applyProtection="1">
      <alignment horizontal="right"/>
      <protection locked="0"/>
    </xf>
    <xf numFmtId="0" fontId="69" fillId="0" borderId="0" xfId="45" applyNumberFormat="1" applyFont="1" applyAlignment="1" applyProtection="1">
      <alignment horizontal="center" vertical="center" wrapText="1"/>
      <protection locked="0"/>
    </xf>
    <xf numFmtId="0" fontId="69" fillId="0" borderId="0" xfId="45" applyFont="1" applyAlignment="1">
      <alignment horizontal="center" vertical="center" wrapText="1"/>
      <protection/>
    </xf>
    <xf numFmtId="0" fontId="69" fillId="34" borderId="26" xfId="48" applyNumberFormat="1" applyFont="1" applyFill="1" applyBorder="1" applyAlignment="1" applyProtection="1">
      <alignment horizontal="left"/>
      <protection locked="0"/>
    </xf>
    <xf numFmtId="0" fontId="69" fillId="34" borderId="26" xfId="48" applyFont="1" applyFill="1" applyBorder="1" applyAlignment="1">
      <alignment horizontal="left"/>
      <protection/>
    </xf>
    <xf numFmtId="0" fontId="69" fillId="34" borderId="0" xfId="51" applyNumberFormat="1" applyFont="1" applyFill="1" applyBorder="1" applyAlignment="1" applyProtection="1">
      <alignment horizontal="left" wrapText="1"/>
      <protection locked="0"/>
    </xf>
    <xf numFmtId="49" fontId="69" fillId="34" borderId="0" xfId="51" applyFont="1" applyFill="1" applyBorder="1" applyAlignment="1">
      <alignment horizontal="left" wrapText="1"/>
      <protection/>
    </xf>
    <xf numFmtId="49" fontId="6" fillId="0" borderId="26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>
      <alignment horizontal="left" vertical="top" wrapText="1"/>
    </xf>
    <xf numFmtId="49" fontId="5" fillId="0" borderId="26" xfId="103" applyNumberFormat="1" applyFont="1" applyBorder="1" applyAlignment="1" applyProtection="1">
      <alignment horizontal="left" vertical="top" wrapText="1"/>
      <protection/>
    </xf>
    <xf numFmtId="0" fontId="5" fillId="0" borderId="26" xfId="103" applyFont="1" applyBorder="1" applyAlignment="1">
      <alignment horizontal="left" vertical="top" wrapText="1"/>
      <protection/>
    </xf>
    <xf numFmtId="0" fontId="69" fillId="35" borderId="0" xfId="0" applyFont="1" applyFill="1" applyAlignment="1">
      <alignment horizontal="right" wrapText="1"/>
    </xf>
    <xf numFmtId="1" fontId="6" fillId="0" borderId="0" xfId="0" applyNumberFormat="1" applyFont="1" applyAlignment="1" applyProtection="1">
      <alignment horizontal="center" vertical="center" wrapText="1"/>
      <protection locked="0"/>
    </xf>
    <xf numFmtId="49" fontId="5" fillId="0" borderId="32" xfId="0" applyNumberFormat="1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9" fontId="5" fillId="0" borderId="26" xfId="0" applyNumberFormat="1" applyFont="1" applyBorder="1" applyAlignment="1" applyProtection="1">
      <alignment horizontal="left" vertical="top" wrapText="1"/>
      <protection/>
    </xf>
    <xf numFmtId="49" fontId="5" fillId="0" borderId="32" xfId="0" applyNumberFormat="1" applyFont="1" applyBorder="1" applyAlignment="1" applyProtection="1">
      <alignment horizontal="left" vertical="top" wrapText="1"/>
      <protection/>
    </xf>
    <xf numFmtId="49" fontId="5" fillId="0" borderId="33" xfId="0" applyNumberFormat="1" applyFont="1" applyBorder="1" applyAlignment="1" applyProtection="1">
      <alignment horizontal="left" vertical="top" wrapText="1"/>
      <protection/>
    </xf>
    <xf numFmtId="49" fontId="5" fillId="0" borderId="34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9" fillId="35" borderId="0" xfId="0" applyFont="1" applyFill="1" applyAlignment="1">
      <alignment wrapText="1"/>
    </xf>
    <xf numFmtId="0" fontId="75" fillId="35" borderId="0" xfId="0" applyFont="1" applyFill="1" applyAlignment="1">
      <alignment horizontal="center" wrapText="1"/>
    </xf>
    <xf numFmtId="0" fontId="75" fillId="35" borderId="0" xfId="0" applyFont="1" applyFill="1" applyAlignment="1">
      <alignment horizontal="center"/>
    </xf>
    <xf numFmtId="0" fontId="69" fillId="35" borderId="0" xfId="0" applyFont="1" applyFill="1" applyBorder="1" applyAlignment="1">
      <alignment horizontal="right"/>
    </xf>
    <xf numFmtId="0" fontId="69" fillId="35" borderId="2" xfId="0" applyFont="1" applyFill="1" applyBorder="1" applyAlignment="1">
      <alignment horizontal="right"/>
    </xf>
    <xf numFmtId="0" fontId="69" fillId="35" borderId="26" xfId="0" applyFont="1" applyFill="1" applyBorder="1" applyAlignment="1">
      <alignment horizontal="center" vertical="center" wrapText="1"/>
    </xf>
    <xf numFmtId="0" fontId="69" fillId="35" borderId="35" xfId="0" applyFont="1" applyFill="1" applyBorder="1" applyAlignment="1">
      <alignment horizontal="center" vertical="center" wrapText="1"/>
    </xf>
    <xf numFmtId="0" fontId="69" fillId="35" borderId="36" xfId="0" applyFont="1" applyFill="1" applyBorder="1" applyAlignment="1">
      <alignment horizontal="center" vertical="center" wrapText="1"/>
    </xf>
    <xf numFmtId="0" fontId="73" fillId="35" borderId="26" xfId="0" applyFont="1" applyFill="1" applyBorder="1" applyAlignment="1">
      <alignment horizontal="left"/>
    </xf>
    <xf numFmtId="0" fontId="69" fillId="35" borderId="0" xfId="0" applyFont="1" applyFill="1" applyAlignment="1">
      <alignment horizontal="left" wrapText="1"/>
    </xf>
    <xf numFmtId="0" fontId="69" fillId="35" borderId="37" xfId="0" applyFont="1" applyFill="1" applyBorder="1" applyAlignment="1">
      <alignment horizontal="center" vertical="center" wrapText="1"/>
    </xf>
    <xf numFmtId="0" fontId="69" fillId="35" borderId="38" xfId="0" applyFont="1" applyFill="1" applyBorder="1" applyAlignment="1">
      <alignment horizontal="center" vertical="center" wrapText="1"/>
    </xf>
    <xf numFmtId="0" fontId="71" fillId="0" borderId="0" xfId="56" applyNumberFormat="1" applyFont="1" applyBorder="1" applyProtection="1">
      <alignment horizontal="left" vertical="center" wrapText="1"/>
      <protection locked="0"/>
    </xf>
    <xf numFmtId="0" fontId="76" fillId="0" borderId="0" xfId="46" applyNumberFormat="1" applyFont="1" applyProtection="1">
      <alignment horizontal="center" vertical="center" wrapText="1"/>
      <protection locked="0"/>
    </xf>
    <xf numFmtId="0" fontId="76" fillId="0" borderId="0" xfId="46" applyFont="1">
      <alignment horizontal="center" vertical="center" wrapText="1"/>
      <protection/>
    </xf>
    <xf numFmtId="0" fontId="71" fillId="0" borderId="0" xfId="47" applyNumberFormat="1" applyFont="1" applyBorder="1" applyProtection="1">
      <alignment vertical="center"/>
      <protection locked="0"/>
    </xf>
    <xf numFmtId="0" fontId="71" fillId="0" borderId="0" xfId="83" applyNumberFormat="1" applyFont="1" applyBorder="1" applyProtection="1">
      <alignment horizontal="right" vertical="center"/>
      <protection locked="0"/>
    </xf>
    <xf numFmtId="0" fontId="71" fillId="0" borderId="26" xfId="82" applyNumberFormat="1" applyFont="1" applyBorder="1" applyProtection="1">
      <alignment horizontal="center" vertical="center" wrapText="1"/>
      <protection locked="0"/>
    </xf>
    <xf numFmtId="0" fontId="71" fillId="0" borderId="26" xfId="48" applyNumberFormat="1" applyFont="1" applyBorder="1" applyProtection="1">
      <alignment horizontal="center" vertical="center" wrapText="1"/>
      <protection locked="0"/>
    </xf>
    <xf numFmtId="0" fontId="71" fillId="0" borderId="26" xfId="82" applyFont="1" applyBorder="1">
      <alignment horizontal="center" vertical="center" wrapText="1"/>
      <protection/>
    </xf>
    <xf numFmtId="0" fontId="71" fillId="0" borderId="26" xfId="48" applyFont="1" applyBorder="1">
      <alignment horizontal="center" vertical="center" wrapText="1"/>
      <protection/>
    </xf>
    <xf numFmtId="0" fontId="71" fillId="0" borderId="26" xfId="49" applyNumberFormat="1" applyFont="1" applyBorder="1" applyProtection="1">
      <alignment horizontal="center" vertical="center" wrapText="1"/>
      <protection locked="0"/>
    </xf>
    <xf numFmtId="0" fontId="71" fillId="0" borderId="26" xfId="62" applyNumberFormat="1" applyFont="1" applyBorder="1" applyProtection="1">
      <alignment horizontal="center" vertical="center" wrapText="1"/>
      <protection locked="0"/>
    </xf>
    <xf numFmtId="49" fontId="71" fillId="0" borderId="26" xfId="51" applyNumberFormat="1" applyFont="1" applyBorder="1" applyProtection="1">
      <alignment vertical="center" wrapText="1"/>
      <protection locked="0"/>
    </xf>
    <xf numFmtId="1" fontId="71" fillId="0" borderId="26" xfId="63" applyNumberFormat="1" applyFont="1" applyBorder="1" applyProtection="1">
      <alignment horizontal="center" vertical="center" shrinkToFit="1"/>
      <protection locked="0"/>
    </xf>
    <xf numFmtId="4" fontId="71" fillId="0" borderId="26" xfId="68" applyNumberFormat="1" applyFont="1" applyBorder="1" applyProtection="1">
      <alignment horizontal="right" vertical="center" shrinkToFit="1"/>
      <protection locked="0"/>
    </xf>
    <xf numFmtId="49" fontId="70" fillId="0" borderId="26" xfId="53" applyNumberFormat="1" applyFont="1" applyBorder="1" applyProtection="1">
      <alignment horizontal="left" vertical="center" wrapText="1" indent="1"/>
      <protection locked="0"/>
    </xf>
    <xf numFmtId="1" fontId="70" fillId="0" borderId="26" xfId="65" applyNumberFormat="1" applyFont="1" applyBorder="1" applyProtection="1">
      <alignment horizontal="center" vertical="center" shrinkToFit="1"/>
      <protection locked="0"/>
    </xf>
    <xf numFmtId="4" fontId="70" fillId="0" borderId="26" xfId="69" applyNumberFormat="1" applyFont="1" applyBorder="1" applyProtection="1">
      <alignment horizontal="right" vertical="center" shrinkToFit="1"/>
      <protection locked="0"/>
    </xf>
    <xf numFmtId="49" fontId="70" fillId="0" borderId="0" xfId="53" applyNumberFormat="1" applyFont="1" applyBorder="1" applyProtection="1">
      <alignment horizontal="left" vertical="center" wrapText="1" indent="1"/>
      <protection locked="0"/>
    </xf>
    <xf numFmtId="1" fontId="70" fillId="0" borderId="0" xfId="65" applyNumberFormat="1" applyFont="1" applyBorder="1" applyProtection="1">
      <alignment horizontal="center" vertical="center" shrinkToFit="1"/>
      <protection locked="0"/>
    </xf>
    <xf numFmtId="4" fontId="70" fillId="0" borderId="0" xfId="69" applyNumberFormat="1" applyFont="1" applyBorder="1" applyProtection="1">
      <alignment horizontal="right" vertical="center" shrinkToFit="1"/>
      <protection locked="0"/>
    </xf>
    <xf numFmtId="0" fontId="71" fillId="0" borderId="0" xfId="55" applyNumberFormat="1" applyFont="1" applyProtection="1">
      <alignment vertical="center"/>
      <protection locked="0"/>
    </xf>
    <xf numFmtId="0" fontId="4" fillId="0" borderId="0" xfId="0" applyFont="1" applyAlignment="1" applyProtection="1">
      <alignment horizontal="right"/>
      <protection locked="0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50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Обычный_Книга1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showGridLines="0" zoomScalePageLayoutView="0" workbookViewId="0" topLeftCell="B1">
      <selection activeCell="AL10" sqref="AL10"/>
    </sheetView>
  </sheetViews>
  <sheetFormatPr defaultColWidth="9.140625" defaultRowHeight="15" outlineLevelRow="3"/>
  <cols>
    <col min="1" max="1" width="135.00390625" style="108" hidden="1" customWidth="1"/>
    <col min="2" max="2" width="47.00390625" style="108" customWidth="1"/>
    <col min="3" max="3" width="23.140625" style="108" customWidth="1"/>
    <col min="4" max="13" width="8.8515625" style="108" hidden="1" customWidth="1"/>
    <col min="14" max="14" width="13.28125" style="108" customWidth="1"/>
    <col min="15" max="15" width="8.8515625" style="108" hidden="1" customWidth="1"/>
    <col min="16" max="16" width="12.7109375" style="108" customWidth="1"/>
    <col min="17" max="27" width="8.8515625" style="108" hidden="1" customWidth="1"/>
    <col min="28" max="28" width="15.140625" style="108" customWidth="1"/>
    <col min="29" max="35" width="8.8515625" style="108" hidden="1" customWidth="1"/>
    <col min="36" max="16384" width="8.8515625" style="108" customWidth="1"/>
  </cols>
  <sheetData>
    <row r="1" spans="1:35" ht="14.25" customHeigh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6" t="s">
        <v>472</v>
      </c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19"/>
      <c r="AD1" s="119"/>
      <c r="AE1" s="119"/>
      <c r="AF1" s="119"/>
      <c r="AG1" s="119"/>
      <c r="AH1" s="119"/>
      <c r="AI1" s="119"/>
    </row>
    <row r="2" spans="1:35" ht="18" customHeight="1">
      <c r="A2" s="127" t="s">
        <v>198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7"/>
      <c r="AH2" s="109"/>
      <c r="AI2" s="109"/>
    </row>
    <row r="3" spans="1:35" ht="15.75" customHeight="1">
      <c r="A3" s="129" t="s">
        <v>27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10"/>
      <c r="AI3" s="110"/>
    </row>
    <row r="4" spans="1:35" ht="12.75" customHeight="1">
      <c r="A4" s="131" t="s">
        <v>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</row>
    <row r="5" spans="1:35" ht="41.25" customHeight="1">
      <c r="A5" s="135" t="s">
        <v>28</v>
      </c>
      <c r="B5" s="135" t="s">
        <v>1</v>
      </c>
      <c r="C5" s="135" t="s">
        <v>29</v>
      </c>
      <c r="D5" s="133" t="s">
        <v>31</v>
      </c>
      <c r="E5" s="134"/>
      <c r="F5" s="134"/>
      <c r="G5" s="133" t="s">
        <v>32</v>
      </c>
      <c r="H5" s="134"/>
      <c r="I5" s="134"/>
      <c r="J5" s="135" t="s">
        <v>28</v>
      </c>
      <c r="K5" s="135" t="s">
        <v>28</v>
      </c>
      <c r="L5" s="135" t="s">
        <v>28</v>
      </c>
      <c r="M5" s="135" t="s">
        <v>28</v>
      </c>
      <c r="N5" s="135" t="s">
        <v>33</v>
      </c>
      <c r="O5" s="135" t="s">
        <v>28</v>
      </c>
      <c r="P5" s="135" t="s">
        <v>34</v>
      </c>
      <c r="Q5" s="135" t="s">
        <v>28</v>
      </c>
      <c r="R5" s="135" t="s">
        <v>28</v>
      </c>
      <c r="S5" s="135" t="s">
        <v>28</v>
      </c>
      <c r="T5" s="135" t="s">
        <v>28</v>
      </c>
      <c r="U5" s="135" t="s">
        <v>28</v>
      </c>
      <c r="V5" s="135" t="s">
        <v>28</v>
      </c>
      <c r="W5" s="133" t="s">
        <v>35</v>
      </c>
      <c r="X5" s="134"/>
      <c r="Y5" s="134"/>
      <c r="Z5" s="137" t="s">
        <v>36</v>
      </c>
      <c r="AA5" s="138"/>
      <c r="AB5" s="138"/>
      <c r="AC5" s="111" t="s">
        <v>28</v>
      </c>
      <c r="AD5" s="120" t="s">
        <v>37</v>
      </c>
      <c r="AE5" s="121"/>
      <c r="AF5" s="120" t="s">
        <v>38</v>
      </c>
      <c r="AG5" s="121"/>
      <c r="AH5" s="120" t="s">
        <v>39</v>
      </c>
      <c r="AI5" s="121"/>
    </row>
    <row r="6" spans="1:35" ht="14.25" customHeight="1">
      <c r="A6" s="136"/>
      <c r="B6" s="136"/>
      <c r="C6" s="136"/>
      <c r="D6" s="5" t="s">
        <v>28</v>
      </c>
      <c r="E6" s="5" t="s">
        <v>28</v>
      </c>
      <c r="F6" s="5" t="s">
        <v>28</v>
      </c>
      <c r="G6" s="5" t="s">
        <v>28</v>
      </c>
      <c r="H6" s="5" t="s">
        <v>28</v>
      </c>
      <c r="I6" s="5" t="s">
        <v>28</v>
      </c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5" t="s">
        <v>28</v>
      </c>
      <c r="X6" s="5" t="s">
        <v>28</v>
      </c>
      <c r="Y6" s="5" t="s">
        <v>28</v>
      </c>
      <c r="Z6" s="5" t="s">
        <v>28</v>
      </c>
      <c r="AA6" s="5" t="s">
        <v>28</v>
      </c>
      <c r="AB6" s="5" t="s">
        <v>40</v>
      </c>
      <c r="AC6" s="111"/>
      <c r="AD6" s="111" t="s">
        <v>28</v>
      </c>
      <c r="AE6" s="111" t="s">
        <v>28</v>
      </c>
      <c r="AF6" s="111" t="s">
        <v>28</v>
      </c>
      <c r="AG6" s="111" t="s">
        <v>28</v>
      </c>
      <c r="AH6" s="111" t="s">
        <v>28</v>
      </c>
      <c r="AI6" s="111" t="s">
        <v>28</v>
      </c>
    </row>
    <row r="7" spans="1:35" ht="14.25" customHeight="1">
      <c r="A7" s="6" t="s">
        <v>41</v>
      </c>
      <c r="B7" s="7" t="s">
        <v>42</v>
      </c>
      <c r="C7" s="6" t="s">
        <v>41</v>
      </c>
      <c r="D7" s="8"/>
      <c r="E7" s="6"/>
      <c r="F7" s="6"/>
      <c r="G7" s="6"/>
      <c r="H7" s="6"/>
      <c r="I7" s="6"/>
      <c r="J7" s="6"/>
      <c r="K7" s="6"/>
      <c r="L7" s="6"/>
      <c r="M7" s="9">
        <v>0</v>
      </c>
      <c r="N7" s="9">
        <v>32599027</v>
      </c>
      <c r="O7" s="9">
        <v>0</v>
      </c>
      <c r="P7" s="9">
        <v>32599027</v>
      </c>
      <c r="Q7" s="9">
        <v>32599027</v>
      </c>
      <c r="R7" s="9">
        <v>32599027</v>
      </c>
      <c r="S7" s="9">
        <v>0</v>
      </c>
      <c r="T7" s="9">
        <v>0</v>
      </c>
      <c r="U7" s="9">
        <v>0</v>
      </c>
      <c r="V7" s="9">
        <v>0</v>
      </c>
      <c r="W7" s="9">
        <v>210275.63</v>
      </c>
      <c r="X7" s="9">
        <v>14322003.82</v>
      </c>
      <c r="Y7" s="9">
        <v>14111728.19</v>
      </c>
      <c r="Z7" s="9">
        <v>210275.63</v>
      </c>
      <c r="AA7" s="9">
        <v>14322003.82</v>
      </c>
      <c r="AB7" s="9">
        <v>14111728.19</v>
      </c>
      <c r="AC7" s="112">
        <v>14111728.19</v>
      </c>
      <c r="AD7" s="113">
        <v>18487298.81</v>
      </c>
      <c r="AE7" s="114">
        <v>0.4328880180994359</v>
      </c>
      <c r="AF7" s="113">
        <v>18487298.81</v>
      </c>
      <c r="AG7" s="114">
        <v>0.4328880180994359</v>
      </c>
      <c r="AH7" s="113">
        <v>0</v>
      </c>
      <c r="AI7" s="114"/>
    </row>
    <row r="8" spans="1:35" ht="14.25" customHeight="1" outlineLevel="1">
      <c r="A8" s="6" t="s">
        <v>43</v>
      </c>
      <c r="B8" s="7" t="s">
        <v>44</v>
      </c>
      <c r="C8" s="6" t="s">
        <v>43</v>
      </c>
      <c r="D8" s="8"/>
      <c r="E8" s="6"/>
      <c r="F8" s="6"/>
      <c r="G8" s="6"/>
      <c r="H8" s="6"/>
      <c r="I8" s="6"/>
      <c r="J8" s="6"/>
      <c r="K8" s="6"/>
      <c r="L8" s="6"/>
      <c r="M8" s="9">
        <v>0</v>
      </c>
      <c r="N8" s="9">
        <v>5231000.42</v>
      </c>
      <c r="O8" s="9">
        <v>0</v>
      </c>
      <c r="P8" s="9">
        <v>5231000.42</v>
      </c>
      <c r="Q8" s="9">
        <v>5231000.42</v>
      </c>
      <c r="R8" s="9">
        <v>5231000.42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2492235.73</v>
      </c>
      <c r="Y8" s="9">
        <v>2492235.73</v>
      </c>
      <c r="Z8" s="9">
        <v>0</v>
      </c>
      <c r="AA8" s="9">
        <v>2492235.73</v>
      </c>
      <c r="AB8" s="9">
        <v>2492235.73</v>
      </c>
      <c r="AC8" s="112">
        <v>2492235.73</v>
      </c>
      <c r="AD8" s="113">
        <v>2738764.69</v>
      </c>
      <c r="AE8" s="114">
        <v>0.4764357732550134</v>
      </c>
      <c r="AF8" s="113">
        <v>2738764.69</v>
      </c>
      <c r="AG8" s="114">
        <v>0.4764357732550134</v>
      </c>
      <c r="AH8" s="113">
        <v>0</v>
      </c>
      <c r="AI8" s="114"/>
    </row>
    <row r="9" spans="1:35" ht="14.25" customHeight="1" outlineLevel="2">
      <c r="A9" s="6" t="s">
        <v>45</v>
      </c>
      <c r="B9" s="7" t="s">
        <v>46</v>
      </c>
      <c r="C9" s="6" t="s">
        <v>45</v>
      </c>
      <c r="D9" s="8"/>
      <c r="E9" s="6"/>
      <c r="F9" s="6"/>
      <c r="G9" s="6"/>
      <c r="H9" s="6"/>
      <c r="I9" s="6"/>
      <c r="J9" s="6"/>
      <c r="K9" s="6"/>
      <c r="L9" s="6"/>
      <c r="M9" s="9">
        <v>0</v>
      </c>
      <c r="N9" s="9">
        <v>5231000.42</v>
      </c>
      <c r="O9" s="9">
        <v>0</v>
      </c>
      <c r="P9" s="9">
        <v>5231000.42</v>
      </c>
      <c r="Q9" s="9">
        <v>5231000.42</v>
      </c>
      <c r="R9" s="9">
        <v>5231000.42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2492235.73</v>
      </c>
      <c r="Y9" s="9">
        <v>2492235.73</v>
      </c>
      <c r="Z9" s="9">
        <v>0</v>
      </c>
      <c r="AA9" s="9">
        <v>2492235.73</v>
      </c>
      <c r="AB9" s="9">
        <v>2492235.73</v>
      </c>
      <c r="AC9" s="112">
        <v>2492235.73</v>
      </c>
      <c r="AD9" s="113">
        <v>2738764.69</v>
      </c>
      <c r="AE9" s="114">
        <v>0.4764357732550134</v>
      </c>
      <c r="AF9" s="113">
        <v>2738764.69</v>
      </c>
      <c r="AG9" s="114">
        <v>0.4764357732550134</v>
      </c>
      <c r="AH9" s="113">
        <v>0</v>
      </c>
      <c r="AI9" s="114"/>
    </row>
    <row r="10" spans="1:35" ht="82.5" customHeight="1" outlineLevel="3">
      <c r="A10" s="6" t="s">
        <v>47</v>
      </c>
      <c r="B10" s="7" t="s">
        <v>48</v>
      </c>
      <c r="C10" s="6" t="s">
        <v>47</v>
      </c>
      <c r="D10" s="8"/>
      <c r="E10" s="6"/>
      <c r="F10" s="6"/>
      <c r="G10" s="6"/>
      <c r="H10" s="6"/>
      <c r="I10" s="6"/>
      <c r="J10" s="6"/>
      <c r="K10" s="6"/>
      <c r="L10" s="6"/>
      <c r="M10" s="9">
        <v>0</v>
      </c>
      <c r="N10" s="9">
        <v>5193000.42</v>
      </c>
      <c r="O10" s="9">
        <v>0</v>
      </c>
      <c r="P10" s="9">
        <v>5193000.42</v>
      </c>
      <c r="Q10" s="9">
        <v>5193000.42</v>
      </c>
      <c r="R10" s="9">
        <v>5193000.42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2485623.46</v>
      </c>
      <c r="Y10" s="9">
        <v>2485623.46</v>
      </c>
      <c r="Z10" s="9">
        <v>0</v>
      </c>
      <c r="AA10" s="9">
        <v>2485623.46</v>
      </c>
      <c r="AB10" s="9">
        <v>2485623.46</v>
      </c>
      <c r="AC10" s="112">
        <v>2485623.46</v>
      </c>
      <c r="AD10" s="113">
        <v>2707376.96</v>
      </c>
      <c r="AE10" s="114">
        <v>0.47864880781195857</v>
      </c>
      <c r="AF10" s="113">
        <v>2707376.96</v>
      </c>
      <c r="AG10" s="114">
        <v>0.47864880781195857</v>
      </c>
      <c r="AH10" s="113">
        <v>0</v>
      </c>
      <c r="AI10" s="114"/>
    </row>
    <row r="11" spans="1:35" ht="96" customHeight="1" outlineLevel="3">
      <c r="A11" s="6" t="s">
        <v>49</v>
      </c>
      <c r="B11" s="7" t="s">
        <v>50</v>
      </c>
      <c r="C11" s="6" t="s">
        <v>49</v>
      </c>
      <c r="D11" s="8"/>
      <c r="E11" s="6"/>
      <c r="F11" s="6"/>
      <c r="G11" s="6"/>
      <c r="H11" s="6"/>
      <c r="I11" s="6"/>
      <c r="J11" s="6"/>
      <c r="K11" s="6"/>
      <c r="L11" s="6"/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1446.01</v>
      </c>
      <c r="Y11" s="9">
        <v>1446.01</v>
      </c>
      <c r="Z11" s="9">
        <v>0</v>
      </c>
      <c r="AA11" s="9">
        <v>1446.01</v>
      </c>
      <c r="AB11" s="9">
        <v>1446.01</v>
      </c>
      <c r="AC11" s="112">
        <v>1446.01</v>
      </c>
      <c r="AD11" s="113">
        <v>-1446.01</v>
      </c>
      <c r="AE11" s="114"/>
      <c r="AF11" s="113">
        <v>-1446.01</v>
      </c>
      <c r="AG11" s="114"/>
      <c r="AH11" s="113">
        <v>0</v>
      </c>
      <c r="AI11" s="114"/>
    </row>
    <row r="12" spans="1:35" ht="123.75" customHeight="1" outlineLevel="3">
      <c r="A12" s="6" t="s">
        <v>51</v>
      </c>
      <c r="B12" s="7" t="s">
        <v>52</v>
      </c>
      <c r="C12" s="6" t="s">
        <v>51</v>
      </c>
      <c r="D12" s="8"/>
      <c r="E12" s="6"/>
      <c r="F12" s="6"/>
      <c r="G12" s="6"/>
      <c r="H12" s="6"/>
      <c r="I12" s="6"/>
      <c r="J12" s="6"/>
      <c r="K12" s="6"/>
      <c r="L12" s="6"/>
      <c r="M12" s="9">
        <v>0</v>
      </c>
      <c r="N12" s="9">
        <v>11000</v>
      </c>
      <c r="O12" s="9">
        <v>0</v>
      </c>
      <c r="P12" s="9">
        <v>11000</v>
      </c>
      <c r="Q12" s="9">
        <v>11000</v>
      </c>
      <c r="R12" s="9">
        <v>11000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4673.1</v>
      </c>
      <c r="Y12" s="9">
        <v>4673.1</v>
      </c>
      <c r="Z12" s="9">
        <v>0</v>
      </c>
      <c r="AA12" s="9">
        <v>4673.1</v>
      </c>
      <c r="AB12" s="9">
        <v>4673.1</v>
      </c>
      <c r="AC12" s="112">
        <v>4673.1</v>
      </c>
      <c r="AD12" s="113">
        <v>6326.9</v>
      </c>
      <c r="AE12" s="114">
        <v>0.4248272727272727</v>
      </c>
      <c r="AF12" s="113">
        <v>6326.9</v>
      </c>
      <c r="AG12" s="114">
        <v>0.4248272727272727</v>
      </c>
      <c r="AH12" s="113">
        <v>0</v>
      </c>
      <c r="AI12" s="114"/>
    </row>
    <row r="13" spans="1:35" ht="54.75" customHeight="1" outlineLevel="3">
      <c r="A13" s="6" t="s">
        <v>53</v>
      </c>
      <c r="B13" s="7" t="s">
        <v>54</v>
      </c>
      <c r="C13" s="6" t="s">
        <v>53</v>
      </c>
      <c r="D13" s="8"/>
      <c r="E13" s="6"/>
      <c r="F13" s="6"/>
      <c r="G13" s="6"/>
      <c r="H13" s="6"/>
      <c r="I13" s="6"/>
      <c r="J13" s="6"/>
      <c r="K13" s="6"/>
      <c r="L13" s="6"/>
      <c r="M13" s="9">
        <v>0</v>
      </c>
      <c r="N13" s="9">
        <v>27000</v>
      </c>
      <c r="O13" s="9">
        <v>0</v>
      </c>
      <c r="P13" s="9">
        <v>27000</v>
      </c>
      <c r="Q13" s="9">
        <v>27000</v>
      </c>
      <c r="R13" s="9">
        <v>27000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4418</v>
      </c>
      <c r="Y13" s="9">
        <v>4418</v>
      </c>
      <c r="Z13" s="9">
        <v>0</v>
      </c>
      <c r="AA13" s="9">
        <v>4418</v>
      </c>
      <c r="AB13" s="9">
        <v>4418</v>
      </c>
      <c r="AC13" s="112">
        <v>4418</v>
      </c>
      <c r="AD13" s="113">
        <v>22582</v>
      </c>
      <c r="AE13" s="114">
        <v>0.16362962962962962</v>
      </c>
      <c r="AF13" s="113">
        <v>22582</v>
      </c>
      <c r="AG13" s="114">
        <v>0.16362962962962962</v>
      </c>
      <c r="AH13" s="113">
        <v>0</v>
      </c>
      <c r="AI13" s="114"/>
    </row>
    <row r="14" spans="1:35" ht="54.75" customHeight="1" outlineLevel="3">
      <c r="A14" s="6" t="s">
        <v>55</v>
      </c>
      <c r="B14" s="7" t="s">
        <v>56</v>
      </c>
      <c r="C14" s="6" t="s">
        <v>55</v>
      </c>
      <c r="D14" s="8"/>
      <c r="E14" s="6"/>
      <c r="F14" s="6"/>
      <c r="G14" s="6"/>
      <c r="H14" s="6"/>
      <c r="I14" s="6"/>
      <c r="J14" s="6"/>
      <c r="K14" s="6"/>
      <c r="L14" s="6"/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30.16</v>
      </c>
      <c r="Y14" s="9">
        <v>30.16</v>
      </c>
      <c r="Z14" s="9">
        <v>0</v>
      </c>
      <c r="AA14" s="9">
        <v>30.16</v>
      </c>
      <c r="AB14" s="9">
        <v>30.16</v>
      </c>
      <c r="AC14" s="112">
        <v>30.16</v>
      </c>
      <c r="AD14" s="113">
        <v>-30.16</v>
      </c>
      <c r="AE14" s="114"/>
      <c r="AF14" s="113">
        <v>-30.16</v>
      </c>
      <c r="AG14" s="114"/>
      <c r="AH14" s="113">
        <v>0</v>
      </c>
      <c r="AI14" s="114"/>
    </row>
    <row r="15" spans="1:35" ht="54.75" customHeight="1" outlineLevel="3">
      <c r="A15" s="6" t="s">
        <v>57</v>
      </c>
      <c r="B15" s="7" t="s">
        <v>58</v>
      </c>
      <c r="C15" s="6" t="s">
        <v>57</v>
      </c>
      <c r="D15" s="8"/>
      <c r="E15" s="6"/>
      <c r="F15" s="6"/>
      <c r="G15" s="6"/>
      <c r="H15" s="6"/>
      <c r="I15" s="6"/>
      <c r="J15" s="6"/>
      <c r="K15" s="6"/>
      <c r="L15" s="6"/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-3955</v>
      </c>
      <c r="Y15" s="9">
        <v>-3955</v>
      </c>
      <c r="Z15" s="9">
        <v>0</v>
      </c>
      <c r="AA15" s="9">
        <v>-3955</v>
      </c>
      <c r="AB15" s="9">
        <v>-3955</v>
      </c>
      <c r="AC15" s="112">
        <v>-3955</v>
      </c>
      <c r="AD15" s="113">
        <v>3955</v>
      </c>
      <c r="AE15" s="114"/>
      <c r="AF15" s="113">
        <v>3955</v>
      </c>
      <c r="AG15" s="114"/>
      <c r="AH15" s="113">
        <v>0</v>
      </c>
      <c r="AI15" s="114"/>
    </row>
    <row r="16" spans="1:35" ht="41.25" customHeight="1" outlineLevel="1">
      <c r="A16" s="6" t="s">
        <v>59</v>
      </c>
      <c r="B16" s="7" t="s">
        <v>60</v>
      </c>
      <c r="C16" s="6" t="s">
        <v>59</v>
      </c>
      <c r="D16" s="8"/>
      <c r="E16" s="6"/>
      <c r="F16" s="6"/>
      <c r="G16" s="6"/>
      <c r="H16" s="6"/>
      <c r="I16" s="6"/>
      <c r="J16" s="6"/>
      <c r="K16" s="6"/>
      <c r="L16" s="6"/>
      <c r="M16" s="9">
        <v>0</v>
      </c>
      <c r="N16" s="9">
        <v>216579.58</v>
      </c>
      <c r="O16" s="9">
        <v>0</v>
      </c>
      <c r="P16" s="9">
        <v>216579.58</v>
      </c>
      <c r="Q16" s="9">
        <v>216579.58</v>
      </c>
      <c r="R16" s="9">
        <v>216579.58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112536.81</v>
      </c>
      <c r="Y16" s="9">
        <v>112536.81</v>
      </c>
      <c r="Z16" s="9">
        <v>0</v>
      </c>
      <c r="AA16" s="9">
        <v>112536.81</v>
      </c>
      <c r="AB16" s="9">
        <v>112536.81</v>
      </c>
      <c r="AC16" s="112">
        <v>112536.81</v>
      </c>
      <c r="AD16" s="113">
        <v>104042.77</v>
      </c>
      <c r="AE16" s="114">
        <v>0.5196095125865513</v>
      </c>
      <c r="AF16" s="113">
        <v>104042.77</v>
      </c>
      <c r="AG16" s="114">
        <v>0.5196095125865513</v>
      </c>
      <c r="AH16" s="113">
        <v>0</v>
      </c>
      <c r="AI16" s="114"/>
    </row>
    <row r="17" spans="1:35" ht="82.5" customHeight="1" outlineLevel="3">
      <c r="A17" s="6" t="s">
        <v>61</v>
      </c>
      <c r="B17" s="7" t="s">
        <v>62</v>
      </c>
      <c r="C17" s="6" t="s">
        <v>61</v>
      </c>
      <c r="D17" s="8"/>
      <c r="E17" s="6"/>
      <c r="F17" s="6"/>
      <c r="G17" s="6"/>
      <c r="H17" s="6"/>
      <c r="I17" s="6"/>
      <c r="J17" s="6"/>
      <c r="K17" s="6"/>
      <c r="L17" s="6"/>
      <c r="M17" s="9">
        <v>0</v>
      </c>
      <c r="N17" s="9">
        <v>76848.09</v>
      </c>
      <c r="O17" s="9">
        <v>0</v>
      </c>
      <c r="P17" s="9">
        <v>76848.09</v>
      </c>
      <c r="Q17" s="9">
        <v>76848.09</v>
      </c>
      <c r="R17" s="9">
        <v>76848.09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38275.53</v>
      </c>
      <c r="Y17" s="9">
        <v>38275.53</v>
      </c>
      <c r="Z17" s="9">
        <v>0</v>
      </c>
      <c r="AA17" s="9">
        <v>38275.53</v>
      </c>
      <c r="AB17" s="9">
        <v>38275.53</v>
      </c>
      <c r="AC17" s="112">
        <v>38275.53</v>
      </c>
      <c r="AD17" s="113">
        <v>38572.56</v>
      </c>
      <c r="AE17" s="114">
        <v>0.49806742106407587</v>
      </c>
      <c r="AF17" s="113">
        <v>38572.56</v>
      </c>
      <c r="AG17" s="114">
        <v>0.49806742106407587</v>
      </c>
      <c r="AH17" s="113">
        <v>0</v>
      </c>
      <c r="AI17" s="114"/>
    </row>
    <row r="18" spans="1:35" ht="96" customHeight="1" outlineLevel="3">
      <c r="A18" s="6" t="s">
        <v>63</v>
      </c>
      <c r="B18" s="7" t="s">
        <v>64</v>
      </c>
      <c r="C18" s="6" t="s">
        <v>63</v>
      </c>
      <c r="D18" s="8"/>
      <c r="E18" s="6"/>
      <c r="F18" s="6"/>
      <c r="G18" s="6"/>
      <c r="H18" s="6"/>
      <c r="I18" s="6"/>
      <c r="J18" s="6"/>
      <c r="K18" s="6"/>
      <c r="L18" s="6"/>
      <c r="M18" s="9">
        <v>0</v>
      </c>
      <c r="N18" s="9">
        <v>1167.41</v>
      </c>
      <c r="O18" s="9">
        <v>0</v>
      </c>
      <c r="P18" s="9">
        <v>1167.41</v>
      </c>
      <c r="Q18" s="9">
        <v>1167.41</v>
      </c>
      <c r="R18" s="9">
        <v>1167.41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631</v>
      </c>
      <c r="Y18" s="9">
        <v>631</v>
      </c>
      <c r="Z18" s="9">
        <v>0</v>
      </c>
      <c r="AA18" s="9">
        <v>631</v>
      </c>
      <c r="AB18" s="9">
        <v>631</v>
      </c>
      <c r="AC18" s="112">
        <v>631</v>
      </c>
      <c r="AD18" s="113">
        <v>536.41</v>
      </c>
      <c r="AE18" s="114">
        <v>0.5405127590135428</v>
      </c>
      <c r="AF18" s="113">
        <v>536.41</v>
      </c>
      <c r="AG18" s="114">
        <v>0.5405127590135428</v>
      </c>
      <c r="AH18" s="113">
        <v>0</v>
      </c>
      <c r="AI18" s="114"/>
    </row>
    <row r="19" spans="1:35" ht="82.5" customHeight="1" outlineLevel="3">
      <c r="A19" s="6" t="s">
        <v>65</v>
      </c>
      <c r="B19" s="7" t="s">
        <v>66</v>
      </c>
      <c r="C19" s="6" t="s">
        <v>65</v>
      </c>
      <c r="D19" s="8"/>
      <c r="E19" s="6"/>
      <c r="F19" s="6"/>
      <c r="G19" s="6"/>
      <c r="H19" s="6"/>
      <c r="I19" s="6"/>
      <c r="J19" s="6"/>
      <c r="K19" s="6"/>
      <c r="L19" s="6"/>
      <c r="M19" s="9">
        <v>0</v>
      </c>
      <c r="N19" s="9">
        <v>167729.32</v>
      </c>
      <c r="O19" s="9">
        <v>0</v>
      </c>
      <c r="P19" s="9">
        <v>167729.32</v>
      </c>
      <c r="Q19" s="9">
        <v>167729.32</v>
      </c>
      <c r="R19" s="9">
        <v>167729.32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79655.26</v>
      </c>
      <c r="Y19" s="9">
        <v>79655.26</v>
      </c>
      <c r="Z19" s="9">
        <v>0</v>
      </c>
      <c r="AA19" s="9">
        <v>79655.26</v>
      </c>
      <c r="AB19" s="9">
        <v>79655.26</v>
      </c>
      <c r="AC19" s="112">
        <v>79655.26</v>
      </c>
      <c r="AD19" s="113">
        <v>88074.06</v>
      </c>
      <c r="AE19" s="114">
        <v>0.4749036125586153</v>
      </c>
      <c r="AF19" s="113">
        <v>88074.06</v>
      </c>
      <c r="AG19" s="114">
        <v>0.4749036125586153</v>
      </c>
      <c r="AH19" s="113">
        <v>0</v>
      </c>
      <c r="AI19" s="114"/>
    </row>
    <row r="20" spans="1:35" ht="82.5" customHeight="1" outlineLevel="3">
      <c r="A20" s="6" t="s">
        <v>67</v>
      </c>
      <c r="B20" s="7" t="s">
        <v>68</v>
      </c>
      <c r="C20" s="6" t="s">
        <v>67</v>
      </c>
      <c r="D20" s="8"/>
      <c r="E20" s="6"/>
      <c r="F20" s="6"/>
      <c r="G20" s="6"/>
      <c r="H20" s="6"/>
      <c r="I20" s="6"/>
      <c r="J20" s="6"/>
      <c r="K20" s="6"/>
      <c r="L20" s="6"/>
      <c r="M20" s="9">
        <v>0</v>
      </c>
      <c r="N20" s="9">
        <v>-29165.24</v>
      </c>
      <c r="O20" s="9">
        <v>0</v>
      </c>
      <c r="P20" s="9">
        <v>-29165.24</v>
      </c>
      <c r="Q20" s="9">
        <v>-29165.24</v>
      </c>
      <c r="R20" s="9">
        <v>-29165.24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-6024.98</v>
      </c>
      <c r="Y20" s="9">
        <v>-6024.98</v>
      </c>
      <c r="Z20" s="9">
        <v>0</v>
      </c>
      <c r="AA20" s="9">
        <v>-6024.98</v>
      </c>
      <c r="AB20" s="9">
        <v>-6024.98</v>
      </c>
      <c r="AC20" s="112">
        <v>-6024.98</v>
      </c>
      <c r="AD20" s="113">
        <v>-23140.26</v>
      </c>
      <c r="AE20" s="114">
        <v>0.20658084761174603</v>
      </c>
      <c r="AF20" s="113">
        <v>-23140.26</v>
      </c>
      <c r="AG20" s="114">
        <v>0.20658084761174603</v>
      </c>
      <c r="AH20" s="113">
        <v>0</v>
      </c>
      <c r="AI20" s="114"/>
    </row>
    <row r="21" spans="1:35" ht="14.25" customHeight="1" outlineLevel="1">
      <c r="A21" s="6" t="s">
        <v>69</v>
      </c>
      <c r="B21" s="7" t="s">
        <v>70</v>
      </c>
      <c r="C21" s="6" t="s">
        <v>69</v>
      </c>
      <c r="D21" s="8"/>
      <c r="E21" s="6"/>
      <c r="F21" s="6"/>
      <c r="G21" s="6"/>
      <c r="H21" s="6"/>
      <c r="I21" s="6"/>
      <c r="J21" s="6"/>
      <c r="K21" s="6"/>
      <c r="L21" s="6"/>
      <c r="M21" s="9">
        <v>0</v>
      </c>
      <c r="N21" s="9">
        <v>7600000</v>
      </c>
      <c r="O21" s="9">
        <v>0</v>
      </c>
      <c r="P21" s="9">
        <v>7600000</v>
      </c>
      <c r="Q21" s="9">
        <v>7600000</v>
      </c>
      <c r="R21" s="9">
        <v>7600000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3392684.27</v>
      </c>
      <c r="Y21" s="9">
        <v>3392684.27</v>
      </c>
      <c r="Z21" s="9">
        <v>0</v>
      </c>
      <c r="AA21" s="9">
        <v>3392684.27</v>
      </c>
      <c r="AB21" s="9">
        <v>3392684.27</v>
      </c>
      <c r="AC21" s="112">
        <v>3392684.27</v>
      </c>
      <c r="AD21" s="113">
        <v>4207315.73</v>
      </c>
      <c r="AE21" s="114">
        <v>0.446405825</v>
      </c>
      <c r="AF21" s="113">
        <v>4207315.73</v>
      </c>
      <c r="AG21" s="114">
        <v>0.446405825</v>
      </c>
      <c r="AH21" s="113">
        <v>0</v>
      </c>
      <c r="AI21" s="114"/>
    </row>
    <row r="22" spans="1:35" ht="27" customHeight="1" outlineLevel="2">
      <c r="A22" s="6" t="s">
        <v>71</v>
      </c>
      <c r="B22" s="7" t="s">
        <v>72</v>
      </c>
      <c r="C22" s="6" t="s">
        <v>71</v>
      </c>
      <c r="D22" s="8"/>
      <c r="E22" s="6"/>
      <c r="F22" s="6"/>
      <c r="G22" s="6"/>
      <c r="H22" s="6"/>
      <c r="I22" s="6"/>
      <c r="J22" s="6"/>
      <c r="K22" s="6"/>
      <c r="L22" s="6"/>
      <c r="M22" s="9">
        <v>0</v>
      </c>
      <c r="N22" s="9">
        <v>7600000</v>
      </c>
      <c r="O22" s="9">
        <v>0</v>
      </c>
      <c r="P22" s="9">
        <v>7600000</v>
      </c>
      <c r="Q22" s="9">
        <v>7600000</v>
      </c>
      <c r="R22" s="9">
        <v>7600000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3392684.27</v>
      </c>
      <c r="Y22" s="9">
        <v>3392684.27</v>
      </c>
      <c r="Z22" s="9">
        <v>0</v>
      </c>
      <c r="AA22" s="9">
        <v>3392684.27</v>
      </c>
      <c r="AB22" s="9">
        <v>3392684.27</v>
      </c>
      <c r="AC22" s="112">
        <v>3392684.27</v>
      </c>
      <c r="AD22" s="113">
        <v>4207315.73</v>
      </c>
      <c r="AE22" s="114">
        <v>0.446405825</v>
      </c>
      <c r="AF22" s="113">
        <v>4207315.73</v>
      </c>
      <c r="AG22" s="114">
        <v>0.446405825</v>
      </c>
      <c r="AH22" s="113">
        <v>0</v>
      </c>
      <c r="AI22" s="114"/>
    </row>
    <row r="23" spans="1:35" ht="41.25" customHeight="1" outlineLevel="3">
      <c r="A23" s="6" t="s">
        <v>73</v>
      </c>
      <c r="B23" s="7" t="s">
        <v>74</v>
      </c>
      <c r="C23" s="6" t="s">
        <v>73</v>
      </c>
      <c r="D23" s="8"/>
      <c r="E23" s="6"/>
      <c r="F23" s="6"/>
      <c r="G23" s="6"/>
      <c r="H23" s="6"/>
      <c r="I23" s="6"/>
      <c r="J23" s="6"/>
      <c r="K23" s="6"/>
      <c r="L23" s="6"/>
      <c r="M23" s="9">
        <v>0</v>
      </c>
      <c r="N23" s="9">
        <v>5600000</v>
      </c>
      <c r="O23" s="9">
        <v>0</v>
      </c>
      <c r="P23" s="9">
        <v>5600000</v>
      </c>
      <c r="Q23" s="9">
        <v>5600000</v>
      </c>
      <c r="R23" s="9">
        <v>5600000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2474365.6</v>
      </c>
      <c r="Y23" s="9">
        <v>2474365.6</v>
      </c>
      <c r="Z23" s="9">
        <v>0</v>
      </c>
      <c r="AA23" s="9">
        <v>2474365.6</v>
      </c>
      <c r="AB23" s="9">
        <v>2474365.6</v>
      </c>
      <c r="AC23" s="112">
        <v>2474365.6</v>
      </c>
      <c r="AD23" s="113">
        <v>3125634.4</v>
      </c>
      <c r="AE23" s="114">
        <v>0.441851</v>
      </c>
      <c r="AF23" s="113">
        <v>3125634.4</v>
      </c>
      <c r="AG23" s="114">
        <v>0.441851</v>
      </c>
      <c r="AH23" s="113">
        <v>0</v>
      </c>
      <c r="AI23" s="114"/>
    </row>
    <row r="24" spans="1:35" ht="41.25" customHeight="1" outlineLevel="3">
      <c r="A24" s="6" t="s">
        <v>75</v>
      </c>
      <c r="B24" s="7" t="s">
        <v>76</v>
      </c>
      <c r="C24" s="6" t="s">
        <v>75</v>
      </c>
      <c r="D24" s="8"/>
      <c r="E24" s="6"/>
      <c r="F24" s="6"/>
      <c r="G24" s="6"/>
      <c r="H24" s="6"/>
      <c r="I24" s="6"/>
      <c r="J24" s="6"/>
      <c r="K24" s="6"/>
      <c r="L24" s="6"/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10036.19</v>
      </c>
      <c r="Y24" s="9">
        <v>10036.19</v>
      </c>
      <c r="Z24" s="9">
        <v>0</v>
      </c>
      <c r="AA24" s="9">
        <v>10036.19</v>
      </c>
      <c r="AB24" s="9">
        <v>10036.19</v>
      </c>
      <c r="AC24" s="112">
        <v>10036.19</v>
      </c>
      <c r="AD24" s="113">
        <v>-10036.19</v>
      </c>
      <c r="AE24" s="114"/>
      <c r="AF24" s="113">
        <v>-10036.19</v>
      </c>
      <c r="AG24" s="114"/>
      <c r="AH24" s="113">
        <v>0</v>
      </c>
      <c r="AI24" s="114"/>
    </row>
    <row r="25" spans="1:35" ht="41.25" customHeight="1" outlineLevel="3">
      <c r="A25" s="6" t="s">
        <v>77</v>
      </c>
      <c r="B25" s="7" t="s">
        <v>78</v>
      </c>
      <c r="C25" s="6" t="s">
        <v>77</v>
      </c>
      <c r="D25" s="8"/>
      <c r="E25" s="6"/>
      <c r="F25" s="6"/>
      <c r="G25" s="6"/>
      <c r="H25" s="6"/>
      <c r="I25" s="6"/>
      <c r="J25" s="6"/>
      <c r="K25" s="6"/>
      <c r="L25" s="6"/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1100</v>
      </c>
      <c r="Y25" s="9">
        <v>1100</v>
      </c>
      <c r="Z25" s="9">
        <v>0</v>
      </c>
      <c r="AA25" s="9">
        <v>1100</v>
      </c>
      <c r="AB25" s="9">
        <v>1100</v>
      </c>
      <c r="AC25" s="112">
        <v>1100</v>
      </c>
      <c r="AD25" s="113">
        <v>-1100</v>
      </c>
      <c r="AE25" s="114"/>
      <c r="AF25" s="113">
        <v>-1100</v>
      </c>
      <c r="AG25" s="114"/>
      <c r="AH25" s="113">
        <v>0</v>
      </c>
      <c r="AI25" s="114"/>
    </row>
    <row r="26" spans="1:35" ht="41.25" customHeight="1" outlineLevel="3">
      <c r="A26" s="6" t="s">
        <v>79</v>
      </c>
      <c r="B26" s="7" t="s">
        <v>78</v>
      </c>
      <c r="C26" s="6" t="s">
        <v>79</v>
      </c>
      <c r="D26" s="8"/>
      <c r="E26" s="6"/>
      <c r="F26" s="6"/>
      <c r="G26" s="6"/>
      <c r="H26" s="6"/>
      <c r="I26" s="6"/>
      <c r="J26" s="6"/>
      <c r="K26" s="6"/>
      <c r="L26" s="6"/>
      <c r="M26" s="9">
        <v>0</v>
      </c>
      <c r="N26" s="9">
        <v>1000000</v>
      </c>
      <c r="O26" s="9">
        <v>0</v>
      </c>
      <c r="P26" s="9">
        <v>1000000</v>
      </c>
      <c r="Q26" s="9">
        <v>1000000</v>
      </c>
      <c r="R26" s="9">
        <v>1000000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400632.65</v>
      </c>
      <c r="Y26" s="9">
        <v>400632.65</v>
      </c>
      <c r="Z26" s="9">
        <v>0</v>
      </c>
      <c r="AA26" s="9">
        <v>400632.65</v>
      </c>
      <c r="AB26" s="9">
        <v>400632.65</v>
      </c>
      <c r="AC26" s="112">
        <v>400632.65</v>
      </c>
      <c r="AD26" s="113">
        <v>599367.35</v>
      </c>
      <c r="AE26" s="114">
        <v>0.40063265</v>
      </c>
      <c r="AF26" s="113">
        <v>599367.35</v>
      </c>
      <c r="AG26" s="114">
        <v>0.40063265</v>
      </c>
      <c r="AH26" s="113">
        <v>0</v>
      </c>
      <c r="AI26" s="114"/>
    </row>
    <row r="27" spans="1:35" ht="54.75" customHeight="1" outlineLevel="3">
      <c r="A27" s="6" t="s">
        <v>80</v>
      </c>
      <c r="B27" s="7" t="s">
        <v>81</v>
      </c>
      <c r="C27" s="6" t="s">
        <v>80</v>
      </c>
      <c r="D27" s="8"/>
      <c r="E27" s="6"/>
      <c r="F27" s="6"/>
      <c r="G27" s="6"/>
      <c r="H27" s="6"/>
      <c r="I27" s="6"/>
      <c r="J27" s="6"/>
      <c r="K27" s="6"/>
      <c r="L27" s="6"/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16457.91</v>
      </c>
      <c r="Y27" s="9">
        <v>16457.91</v>
      </c>
      <c r="Z27" s="9">
        <v>0</v>
      </c>
      <c r="AA27" s="9">
        <v>16457.91</v>
      </c>
      <c r="AB27" s="9">
        <v>16457.91</v>
      </c>
      <c r="AC27" s="112">
        <v>16457.91</v>
      </c>
      <c r="AD27" s="113">
        <v>-16457.91</v>
      </c>
      <c r="AE27" s="114"/>
      <c r="AF27" s="113">
        <v>-16457.91</v>
      </c>
      <c r="AG27" s="114"/>
      <c r="AH27" s="113">
        <v>0</v>
      </c>
      <c r="AI27" s="114"/>
    </row>
    <row r="28" spans="1:35" ht="41.25" customHeight="1" outlineLevel="3">
      <c r="A28" s="6" t="s">
        <v>82</v>
      </c>
      <c r="B28" s="7" t="s">
        <v>78</v>
      </c>
      <c r="C28" s="6" t="s">
        <v>82</v>
      </c>
      <c r="D28" s="8"/>
      <c r="E28" s="6"/>
      <c r="F28" s="6"/>
      <c r="G28" s="6"/>
      <c r="H28" s="6"/>
      <c r="I28" s="6"/>
      <c r="J28" s="6"/>
      <c r="K28" s="6"/>
      <c r="L28" s="6"/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550</v>
      </c>
      <c r="Y28" s="9">
        <v>550</v>
      </c>
      <c r="Z28" s="9">
        <v>0</v>
      </c>
      <c r="AA28" s="9">
        <v>550</v>
      </c>
      <c r="AB28" s="9">
        <v>550</v>
      </c>
      <c r="AC28" s="112">
        <v>550</v>
      </c>
      <c r="AD28" s="113">
        <v>-550</v>
      </c>
      <c r="AE28" s="114"/>
      <c r="AF28" s="113">
        <v>-550</v>
      </c>
      <c r="AG28" s="114"/>
      <c r="AH28" s="113">
        <v>0</v>
      </c>
      <c r="AI28" s="114"/>
    </row>
    <row r="29" spans="1:35" ht="27" customHeight="1" outlineLevel="3">
      <c r="A29" s="6" t="s">
        <v>83</v>
      </c>
      <c r="B29" s="7" t="s">
        <v>84</v>
      </c>
      <c r="C29" s="6" t="s">
        <v>83</v>
      </c>
      <c r="D29" s="8"/>
      <c r="E29" s="6"/>
      <c r="F29" s="6"/>
      <c r="G29" s="6"/>
      <c r="H29" s="6"/>
      <c r="I29" s="6"/>
      <c r="J29" s="6"/>
      <c r="K29" s="6"/>
      <c r="L29" s="6"/>
      <c r="M29" s="9">
        <v>0</v>
      </c>
      <c r="N29" s="9">
        <v>1000000</v>
      </c>
      <c r="O29" s="9">
        <v>0</v>
      </c>
      <c r="P29" s="9">
        <v>1000000</v>
      </c>
      <c r="Q29" s="9">
        <v>1000000</v>
      </c>
      <c r="R29" s="9">
        <v>1000000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488433.44</v>
      </c>
      <c r="Y29" s="9">
        <v>488433.44</v>
      </c>
      <c r="Z29" s="9">
        <v>0</v>
      </c>
      <c r="AA29" s="9">
        <v>488433.44</v>
      </c>
      <c r="AB29" s="9">
        <v>488433.44</v>
      </c>
      <c r="AC29" s="112">
        <v>488433.44</v>
      </c>
      <c r="AD29" s="113">
        <v>511566.56</v>
      </c>
      <c r="AE29" s="114">
        <v>0.48843344</v>
      </c>
      <c r="AF29" s="113">
        <v>511566.56</v>
      </c>
      <c r="AG29" s="114">
        <v>0.48843344</v>
      </c>
      <c r="AH29" s="113">
        <v>0</v>
      </c>
      <c r="AI29" s="114"/>
    </row>
    <row r="30" spans="1:35" ht="41.25" customHeight="1" outlineLevel="3">
      <c r="A30" s="6" t="s">
        <v>85</v>
      </c>
      <c r="B30" s="7" t="s">
        <v>86</v>
      </c>
      <c r="C30" s="6" t="s">
        <v>85</v>
      </c>
      <c r="D30" s="8"/>
      <c r="E30" s="6"/>
      <c r="F30" s="6"/>
      <c r="G30" s="6"/>
      <c r="H30" s="6"/>
      <c r="I30" s="6"/>
      <c r="J30" s="6"/>
      <c r="K30" s="6"/>
      <c r="L30" s="6"/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1108.48</v>
      </c>
      <c r="Y30" s="9">
        <v>1108.48</v>
      </c>
      <c r="Z30" s="9">
        <v>0</v>
      </c>
      <c r="AA30" s="9">
        <v>1108.48</v>
      </c>
      <c r="AB30" s="9">
        <v>1108.48</v>
      </c>
      <c r="AC30" s="112">
        <v>1108.48</v>
      </c>
      <c r="AD30" s="113">
        <v>-1108.48</v>
      </c>
      <c r="AE30" s="114"/>
      <c r="AF30" s="113">
        <v>-1108.48</v>
      </c>
      <c r="AG30" s="114"/>
      <c r="AH30" s="113">
        <v>0</v>
      </c>
      <c r="AI30" s="114"/>
    </row>
    <row r="31" spans="1:35" ht="14.25" customHeight="1" outlineLevel="1">
      <c r="A31" s="6" t="s">
        <v>87</v>
      </c>
      <c r="B31" s="7" t="s">
        <v>88</v>
      </c>
      <c r="C31" s="6" t="s">
        <v>87</v>
      </c>
      <c r="D31" s="8"/>
      <c r="E31" s="6"/>
      <c r="F31" s="6"/>
      <c r="G31" s="6"/>
      <c r="H31" s="6"/>
      <c r="I31" s="6"/>
      <c r="J31" s="6"/>
      <c r="K31" s="6"/>
      <c r="L31" s="6"/>
      <c r="M31" s="9">
        <v>0</v>
      </c>
      <c r="N31" s="9">
        <v>7735292</v>
      </c>
      <c r="O31" s="9">
        <v>0</v>
      </c>
      <c r="P31" s="9">
        <v>7735292</v>
      </c>
      <c r="Q31" s="9">
        <v>7735292</v>
      </c>
      <c r="R31" s="9">
        <v>7735292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4522658.08</v>
      </c>
      <c r="Y31" s="9">
        <v>4522658.08</v>
      </c>
      <c r="Z31" s="9">
        <v>0</v>
      </c>
      <c r="AA31" s="9">
        <v>4522658.08</v>
      </c>
      <c r="AB31" s="9">
        <v>4522658.08</v>
      </c>
      <c r="AC31" s="112">
        <v>4522658.08</v>
      </c>
      <c r="AD31" s="113">
        <v>3212633.92</v>
      </c>
      <c r="AE31" s="114">
        <v>0.5846783909385709</v>
      </c>
      <c r="AF31" s="113">
        <v>3212633.92</v>
      </c>
      <c r="AG31" s="114">
        <v>0.5846783909385709</v>
      </c>
      <c r="AH31" s="113">
        <v>0</v>
      </c>
      <c r="AI31" s="114"/>
    </row>
    <row r="32" spans="1:35" ht="14.25" customHeight="1" outlineLevel="2">
      <c r="A32" s="6" t="s">
        <v>89</v>
      </c>
      <c r="B32" s="7" t="s">
        <v>90</v>
      </c>
      <c r="C32" s="6" t="s">
        <v>89</v>
      </c>
      <c r="D32" s="8"/>
      <c r="E32" s="6"/>
      <c r="F32" s="6"/>
      <c r="G32" s="6"/>
      <c r="H32" s="6"/>
      <c r="I32" s="6"/>
      <c r="J32" s="6"/>
      <c r="K32" s="6"/>
      <c r="L32" s="6"/>
      <c r="M32" s="9">
        <v>0</v>
      </c>
      <c r="N32" s="9">
        <v>636000</v>
      </c>
      <c r="O32" s="9">
        <v>0</v>
      </c>
      <c r="P32" s="9">
        <v>636000</v>
      </c>
      <c r="Q32" s="9">
        <v>636000</v>
      </c>
      <c r="R32" s="9">
        <v>636000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102714.68</v>
      </c>
      <c r="Y32" s="9">
        <v>102714.68</v>
      </c>
      <c r="Z32" s="9">
        <v>0</v>
      </c>
      <c r="AA32" s="9">
        <v>102714.68</v>
      </c>
      <c r="AB32" s="9">
        <v>102714.68</v>
      </c>
      <c r="AC32" s="112">
        <v>102714.68</v>
      </c>
      <c r="AD32" s="113">
        <v>533285.32</v>
      </c>
      <c r="AE32" s="114">
        <v>0.16150106918238993</v>
      </c>
      <c r="AF32" s="113">
        <v>533285.32</v>
      </c>
      <c r="AG32" s="114">
        <v>0.16150106918238993</v>
      </c>
      <c r="AH32" s="113">
        <v>0</v>
      </c>
      <c r="AI32" s="114"/>
    </row>
    <row r="33" spans="1:35" ht="54.75" customHeight="1" outlineLevel="3">
      <c r="A33" s="6" t="s">
        <v>91</v>
      </c>
      <c r="B33" s="7" t="s">
        <v>92</v>
      </c>
      <c r="C33" s="6" t="s">
        <v>91</v>
      </c>
      <c r="D33" s="8"/>
      <c r="E33" s="6"/>
      <c r="F33" s="6"/>
      <c r="G33" s="6"/>
      <c r="H33" s="6"/>
      <c r="I33" s="6"/>
      <c r="J33" s="6"/>
      <c r="K33" s="6"/>
      <c r="L33" s="6"/>
      <c r="M33" s="9">
        <v>0</v>
      </c>
      <c r="N33" s="9">
        <v>636000</v>
      </c>
      <c r="O33" s="9">
        <v>-636000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112">
        <v>0</v>
      </c>
      <c r="AD33" s="113">
        <v>0</v>
      </c>
      <c r="AE33" s="114"/>
      <c r="AF33" s="113">
        <v>0</v>
      </c>
      <c r="AG33" s="114"/>
      <c r="AH33" s="113">
        <v>0</v>
      </c>
      <c r="AI33" s="114"/>
    </row>
    <row r="34" spans="1:35" ht="54.75" customHeight="1" outlineLevel="3">
      <c r="A34" s="6" t="s">
        <v>93</v>
      </c>
      <c r="B34" s="7" t="s">
        <v>92</v>
      </c>
      <c r="C34" s="6" t="s">
        <v>93</v>
      </c>
      <c r="D34" s="8"/>
      <c r="E34" s="6"/>
      <c r="F34" s="6"/>
      <c r="G34" s="6"/>
      <c r="H34" s="6"/>
      <c r="I34" s="6"/>
      <c r="J34" s="6"/>
      <c r="K34" s="6"/>
      <c r="L34" s="6"/>
      <c r="M34" s="9">
        <v>0</v>
      </c>
      <c r="N34" s="9">
        <v>0</v>
      </c>
      <c r="O34" s="9">
        <v>636000</v>
      </c>
      <c r="P34" s="9">
        <v>636000</v>
      </c>
      <c r="Q34" s="9">
        <v>636000</v>
      </c>
      <c r="R34" s="9">
        <v>636000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85169.66</v>
      </c>
      <c r="Y34" s="9">
        <v>85169.66</v>
      </c>
      <c r="Z34" s="9">
        <v>0</v>
      </c>
      <c r="AA34" s="9">
        <v>85169.66</v>
      </c>
      <c r="AB34" s="9">
        <v>85169.66</v>
      </c>
      <c r="AC34" s="112">
        <v>85169.66</v>
      </c>
      <c r="AD34" s="113">
        <v>550830.34</v>
      </c>
      <c r="AE34" s="114">
        <v>0.13391455974842767</v>
      </c>
      <c r="AF34" s="113">
        <v>550830.34</v>
      </c>
      <c r="AG34" s="114">
        <v>0.13391455974842767</v>
      </c>
      <c r="AH34" s="113">
        <v>0</v>
      </c>
      <c r="AI34" s="114"/>
    </row>
    <row r="35" spans="1:35" ht="69" customHeight="1" outlineLevel="3">
      <c r="A35" s="6" t="s">
        <v>94</v>
      </c>
      <c r="B35" s="7" t="s">
        <v>95</v>
      </c>
      <c r="C35" s="6" t="s">
        <v>94</v>
      </c>
      <c r="D35" s="8"/>
      <c r="E35" s="6"/>
      <c r="F35" s="6"/>
      <c r="G35" s="6"/>
      <c r="H35" s="6"/>
      <c r="I35" s="6"/>
      <c r="J35" s="6"/>
      <c r="K35" s="6"/>
      <c r="L35" s="6"/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17589.02</v>
      </c>
      <c r="Y35" s="9">
        <v>17589.02</v>
      </c>
      <c r="Z35" s="9">
        <v>0</v>
      </c>
      <c r="AA35" s="9">
        <v>17589.02</v>
      </c>
      <c r="AB35" s="9">
        <v>17589.02</v>
      </c>
      <c r="AC35" s="112">
        <v>17589.02</v>
      </c>
      <c r="AD35" s="113">
        <v>-17589.02</v>
      </c>
      <c r="AE35" s="114"/>
      <c r="AF35" s="113">
        <v>-17589.02</v>
      </c>
      <c r="AG35" s="114"/>
      <c r="AH35" s="113">
        <v>0</v>
      </c>
      <c r="AI35" s="114"/>
    </row>
    <row r="36" spans="1:35" ht="54.75" customHeight="1" outlineLevel="3">
      <c r="A36" s="6" t="s">
        <v>96</v>
      </c>
      <c r="B36" s="7" t="s">
        <v>97</v>
      </c>
      <c r="C36" s="6" t="s">
        <v>96</v>
      </c>
      <c r="D36" s="8"/>
      <c r="E36" s="6"/>
      <c r="F36" s="6"/>
      <c r="G36" s="6"/>
      <c r="H36" s="6"/>
      <c r="I36" s="6"/>
      <c r="J36" s="6"/>
      <c r="K36" s="6"/>
      <c r="L36" s="6"/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-44</v>
      </c>
      <c r="Y36" s="9">
        <v>-44</v>
      </c>
      <c r="Z36" s="9">
        <v>0</v>
      </c>
      <c r="AA36" s="9">
        <v>-44</v>
      </c>
      <c r="AB36" s="9">
        <v>-44</v>
      </c>
      <c r="AC36" s="112">
        <v>-44</v>
      </c>
      <c r="AD36" s="113">
        <v>44</v>
      </c>
      <c r="AE36" s="114"/>
      <c r="AF36" s="113">
        <v>44</v>
      </c>
      <c r="AG36" s="114"/>
      <c r="AH36" s="113">
        <v>0</v>
      </c>
      <c r="AI36" s="114"/>
    </row>
    <row r="37" spans="1:35" ht="14.25" customHeight="1" outlineLevel="2">
      <c r="A37" s="6" t="s">
        <v>98</v>
      </c>
      <c r="B37" s="7" t="s">
        <v>99</v>
      </c>
      <c r="C37" s="6" t="s">
        <v>98</v>
      </c>
      <c r="D37" s="8"/>
      <c r="E37" s="6"/>
      <c r="F37" s="6"/>
      <c r="G37" s="6"/>
      <c r="H37" s="6"/>
      <c r="I37" s="6"/>
      <c r="J37" s="6"/>
      <c r="K37" s="6"/>
      <c r="L37" s="6"/>
      <c r="M37" s="9">
        <v>0</v>
      </c>
      <c r="N37" s="9">
        <v>7099292</v>
      </c>
      <c r="O37" s="9">
        <v>0</v>
      </c>
      <c r="P37" s="9">
        <v>7099292</v>
      </c>
      <c r="Q37" s="9">
        <v>7099292</v>
      </c>
      <c r="R37" s="9">
        <v>7099292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4419943.4</v>
      </c>
      <c r="Y37" s="9">
        <v>4419943.4</v>
      </c>
      <c r="Z37" s="9">
        <v>0</v>
      </c>
      <c r="AA37" s="9">
        <v>4419943.4</v>
      </c>
      <c r="AB37" s="9">
        <v>4419943.4</v>
      </c>
      <c r="AC37" s="112">
        <v>4419943.4</v>
      </c>
      <c r="AD37" s="113">
        <v>2679348.6</v>
      </c>
      <c r="AE37" s="114">
        <v>0.6225893229916448</v>
      </c>
      <c r="AF37" s="113">
        <v>2679348.6</v>
      </c>
      <c r="AG37" s="114">
        <v>0.6225893229916448</v>
      </c>
      <c r="AH37" s="113">
        <v>0</v>
      </c>
      <c r="AI37" s="114"/>
    </row>
    <row r="38" spans="1:35" ht="41.25" customHeight="1" outlineLevel="3">
      <c r="A38" s="6" t="s">
        <v>100</v>
      </c>
      <c r="B38" s="7" t="s">
        <v>101</v>
      </c>
      <c r="C38" s="6" t="s">
        <v>100</v>
      </c>
      <c r="D38" s="8"/>
      <c r="E38" s="6"/>
      <c r="F38" s="6"/>
      <c r="G38" s="6"/>
      <c r="H38" s="6"/>
      <c r="I38" s="6"/>
      <c r="J38" s="6"/>
      <c r="K38" s="6"/>
      <c r="L38" s="6"/>
      <c r="M38" s="9">
        <v>0</v>
      </c>
      <c r="N38" s="9">
        <v>0</v>
      </c>
      <c r="O38" s="9">
        <v>5865845</v>
      </c>
      <c r="P38" s="9">
        <v>5865845</v>
      </c>
      <c r="Q38" s="9">
        <v>5865845</v>
      </c>
      <c r="R38" s="9">
        <v>5865845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4281945.12</v>
      </c>
      <c r="Y38" s="9">
        <v>4281945.12</v>
      </c>
      <c r="Z38" s="9">
        <v>0</v>
      </c>
      <c r="AA38" s="9">
        <v>4281945.12</v>
      </c>
      <c r="AB38" s="9">
        <v>4281945.12</v>
      </c>
      <c r="AC38" s="112">
        <v>4281945.12</v>
      </c>
      <c r="AD38" s="113">
        <v>1583899.88</v>
      </c>
      <c r="AE38" s="114">
        <v>0.7299792476616753</v>
      </c>
      <c r="AF38" s="113">
        <v>1583899.88</v>
      </c>
      <c r="AG38" s="114">
        <v>0.7299792476616753</v>
      </c>
      <c r="AH38" s="113">
        <v>0</v>
      </c>
      <c r="AI38" s="114"/>
    </row>
    <row r="39" spans="1:35" ht="54.75" customHeight="1" outlineLevel="3">
      <c r="A39" s="6" t="s">
        <v>102</v>
      </c>
      <c r="B39" s="7" t="s">
        <v>103</v>
      </c>
      <c r="C39" s="6" t="s">
        <v>102</v>
      </c>
      <c r="D39" s="8"/>
      <c r="E39" s="6"/>
      <c r="F39" s="6"/>
      <c r="G39" s="6"/>
      <c r="H39" s="6"/>
      <c r="I39" s="6"/>
      <c r="J39" s="6"/>
      <c r="K39" s="6"/>
      <c r="L39" s="6"/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42262.73</v>
      </c>
      <c r="Y39" s="9">
        <v>42262.73</v>
      </c>
      <c r="Z39" s="9">
        <v>0</v>
      </c>
      <c r="AA39" s="9">
        <v>42262.73</v>
      </c>
      <c r="AB39" s="9">
        <v>42262.73</v>
      </c>
      <c r="AC39" s="112">
        <v>42262.73</v>
      </c>
      <c r="AD39" s="113">
        <v>-42262.73</v>
      </c>
      <c r="AE39" s="114"/>
      <c r="AF39" s="113">
        <v>-42262.73</v>
      </c>
      <c r="AG39" s="114"/>
      <c r="AH39" s="113">
        <v>0</v>
      </c>
      <c r="AI39" s="114"/>
    </row>
    <row r="40" spans="1:35" ht="41.25" customHeight="1" outlineLevel="3">
      <c r="A40" s="6" t="s">
        <v>104</v>
      </c>
      <c r="B40" s="7" t="s">
        <v>105</v>
      </c>
      <c r="C40" s="6" t="s">
        <v>104</v>
      </c>
      <c r="D40" s="8"/>
      <c r="E40" s="6"/>
      <c r="F40" s="6"/>
      <c r="G40" s="6"/>
      <c r="H40" s="6"/>
      <c r="I40" s="6"/>
      <c r="J40" s="6"/>
      <c r="K40" s="6"/>
      <c r="L40" s="6"/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-100</v>
      </c>
      <c r="Y40" s="9">
        <v>-100</v>
      </c>
      <c r="Z40" s="9">
        <v>0</v>
      </c>
      <c r="AA40" s="9">
        <v>-100</v>
      </c>
      <c r="AB40" s="9">
        <v>-100</v>
      </c>
      <c r="AC40" s="112">
        <v>-100</v>
      </c>
      <c r="AD40" s="113">
        <v>100</v>
      </c>
      <c r="AE40" s="114"/>
      <c r="AF40" s="113">
        <v>100</v>
      </c>
      <c r="AG40" s="114"/>
      <c r="AH40" s="113">
        <v>0</v>
      </c>
      <c r="AI40" s="114"/>
    </row>
    <row r="41" spans="1:35" ht="41.25" customHeight="1" outlineLevel="3">
      <c r="A41" s="6" t="s">
        <v>106</v>
      </c>
      <c r="B41" s="7" t="s">
        <v>107</v>
      </c>
      <c r="C41" s="6" t="s">
        <v>106</v>
      </c>
      <c r="D41" s="8"/>
      <c r="E41" s="6"/>
      <c r="F41" s="6"/>
      <c r="G41" s="6"/>
      <c r="H41" s="6"/>
      <c r="I41" s="6"/>
      <c r="J41" s="6"/>
      <c r="K41" s="6"/>
      <c r="L41" s="6"/>
      <c r="M41" s="9">
        <v>0</v>
      </c>
      <c r="N41" s="9">
        <v>7099292</v>
      </c>
      <c r="O41" s="9">
        <v>-5865845</v>
      </c>
      <c r="P41" s="9">
        <v>1233447</v>
      </c>
      <c r="Q41" s="9">
        <v>1233447</v>
      </c>
      <c r="R41" s="9">
        <v>1233447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91371.27</v>
      </c>
      <c r="Y41" s="9">
        <v>91371.27</v>
      </c>
      <c r="Z41" s="9">
        <v>0</v>
      </c>
      <c r="AA41" s="9">
        <v>91371.27</v>
      </c>
      <c r="AB41" s="9">
        <v>91371.27</v>
      </c>
      <c r="AC41" s="112">
        <v>91371.27</v>
      </c>
      <c r="AD41" s="113">
        <v>1142075.73</v>
      </c>
      <c r="AE41" s="114">
        <v>0.07407798632612508</v>
      </c>
      <c r="AF41" s="113">
        <v>1142075.73</v>
      </c>
      <c r="AG41" s="114">
        <v>0.07407798632612508</v>
      </c>
      <c r="AH41" s="113">
        <v>0</v>
      </c>
      <c r="AI41" s="114"/>
    </row>
    <row r="42" spans="1:35" ht="54.75" customHeight="1" outlineLevel="3">
      <c r="A42" s="6" t="s">
        <v>108</v>
      </c>
      <c r="B42" s="7" t="s">
        <v>109</v>
      </c>
      <c r="C42" s="6" t="s">
        <v>108</v>
      </c>
      <c r="D42" s="8"/>
      <c r="E42" s="6"/>
      <c r="F42" s="6"/>
      <c r="G42" s="6"/>
      <c r="H42" s="6"/>
      <c r="I42" s="6"/>
      <c r="J42" s="6"/>
      <c r="K42" s="6"/>
      <c r="L42" s="6"/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4464.28</v>
      </c>
      <c r="Y42" s="9">
        <v>4464.28</v>
      </c>
      <c r="Z42" s="9">
        <v>0</v>
      </c>
      <c r="AA42" s="9">
        <v>4464.28</v>
      </c>
      <c r="AB42" s="9">
        <v>4464.28</v>
      </c>
      <c r="AC42" s="112">
        <v>4464.28</v>
      </c>
      <c r="AD42" s="113">
        <v>-4464.28</v>
      </c>
      <c r="AE42" s="114"/>
      <c r="AF42" s="113">
        <v>-4464.28</v>
      </c>
      <c r="AG42" s="114"/>
      <c r="AH42" s="113">
        <v>0</v>
      </c>
      <c r="AI42" s="114"/>
    </row>
    <row r="43" spans="1:35" ht="14.25" customHeight="1" outlineLevel="1">
      <c r="A43" s="6" t="s">
        <v>110</v>
      </c>
      <c r="B43" s="7" t="s">
        <v>111</v>
      </c>
      <c r="C43" s="6" t="s">
        <v>110</v>
      </c>
      <c r="D43" s="8"/>
      <c r="E43" s="6"/>
      <c r="F43" s="6"/>
      <c r="G43" s="6"/>
      <c r="H43" s="6"/>
      <c r="I43" s="6"/>
      <c r="J43" s="6"/>
      <c r="K43" s="6"/>
      <c r="L43" s="6"/>
      <c r="M43" s="9">
        <v>0</v>
      </c>
      <c r="N43" s="9">
        <v>40000</v>
      </c>
      <c r="O43" s="9">
        <v>0</v>
      </c>
      <c r="P43" s="9">
        <v>40000</v>
      </c>
      <c r="Q43" s="9">
        <v>40000</v>
      </c>
      <c r="R43" s="9">
        <v>40000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16340</v>
      </c>
      <c r="Y43" s="9">
        <v>16340</v>
      </c>
      <c r="Z43" s="9">
        <v>0</v>
      </c>
      <c r="AA43" s="9">
        <v>16340</v>
      </c>
      <c r="AB43" s="9">
        <v>16340</v>
      </c>
      <c r="AC43" s="112">
        <v>16340</v>
      </c>
      <c r="AD43" s="113">
        <v>23660</v>
      </c>
      <c r="AE43" s="114">
        <v>0.4085</v>
      </c>
      <c r="AF43" s="113">
        <v>23660</v>
      </c>
      <c r="AG43" s="114">
        <v>0.4085</v>
      </c>
      <c r="AH43" s="113">
        <v>0</v>
      </c>
      <c r="AI43" s="114"/>
    </row>
    <row r="44" spans="1:35" ht="82.5" customHeight="1" outlineLevel="3">
      <c r="A44" s="6" t="s">
        <v>112</v>
      </c>
      <c r="B44" s="7" t="s">
        <v>113</v>
      </c>
      <c r="C44" s="6" t="s">
        <v>112</v>
      </c>
      <c r="D44" s="8"/>
      <c r="E44" s="6"/>
      <c r="F44" s="6"/>
      <c r="G44" s="6"/>
      <c r="H44" s="6"/>
      <c r="I44" s="6"/>
      <c r="J44" s="6"/>
      <c r="K44" s="6"/>
      <c r="L44" s="6"/>
      <c r="M44" s="9">
        <v>0</v>
      </c>
      <c r="N44" s="9">
        <v>40000</v>
      </c>
      <c r="O44" s="9">
        <v>0</v>
      </c>
      <c r="P44" s="9">
        <v>40000</v>
      </c>
      <c r="Q44" s="9">
        <v>40000</v>
      </c>
      <c r="R44" s="9">
        <v>40000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16340</v>
      </c>
      <c r="Y44" s="9">
        <v>16340</v>
      </c>
      <c r="Z44" s="9">
        <v>0</v>
      </c>
      <c r="AA44" s="9">
        <v>16340</v>
      </c>
      <c r="AB44" s="9">
        <v>16340</v>
      </c>
      <c r="AC44" s="112">
        <v>16340</v>
      </c>
      <c r="AD44" s="113">
        <v>23660</v>
      </c>
      <c r="AE44" s="114">
        <v>0.4085</v>
      </c>
      <c r="AF44" s="113">
        <v>23660</v>
      </c>
      <c r="AG44" s="114">
        <v>0.4085</v>
      </c>
      <c r="AH44" s="113">
        <v>0</v>
      </c>
      <c r="AI44" s="114"/>
    </row>
    <row r="45" spans="1:35" ht="41.25" customHeight="1" outlineLevel="1">
      <c r="A45" s="6" t="s">
        <v>114</v>
      </c>
      <c r="B45" s="7" t="s">
        <v>115</v>
      </c>
      <c r="C45" s="6" t="s">
        <v>114</v>
      </c>
      <c r="D45" s="8"/>
      <c r="E45" s="6"/>
      <c r="F45" s="6"/>
      <c r="G45" s="6"/>
      <c r="H45" s="6"/>
      <c r="I45" s="6"/>
      <c r="J45" s="6"/>
      <c r="K45" s="6"/>
      <c r="L45" s="6"/>
      <c r="M45" s="9">
        <v>0</v>
      </c>
      <c r="N45" s="9">
        <v>6281402</v>
      </c>
      <c r="O45" s="9">
        <v>0</v>
      </c>
      <c r="P45" s="9">
        <v>6281402</v>
      </c>
      <c r="Q45" s="9">
        <v>6281402</v>
      </c>
      <c r="R45" s="9">
        <v>6281402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3461908.4</v>
      </c>
      <c r="Y45" s="9">
        <v>3461908.4</v>
      </c>
      <c r="Z45" s="9">
        <v>0</v>
      </c>
      <c r="AA45" s="9">
        <v>3461908.4</v>
      </c>
      <c r="AB45" s="9">
        <v>3461908.4</v>
      </c>
      <c r="AC45" s="112">
        <v>3461908.4</v>
      </c>
      <c r="AD45" s="113">
        <v>2819493.6</v>
      </c>
      <c r="AE45" s="114">
        <v>0.5511362590708253</v>
      </c>
      <c r="AF45" s="113">
        <v>2819493.6</v>
      </c>
      <c r="AG45" s="114">
        <v>0.5511362590708253</v>
      </c>
      <c r="AH45" s="113">
        <v>0</v>
      </c>
      <c r="AI45" s="114"/>
    </row>
    <row r="46" spans="1:35" ht="96" customHeight="1" outlineLevel="2">
      <c r="A46" s="6" t="s">
        <v>116</v>
      </c>
      <c r="B46" s="7" t="s">
        <v>117</v>
      </c>
      <c r="C46" s="6" t="s">
        <v>116</v>
      </c>
      <c r="D46" s="8"/>
      <c r="E46" s="6"/>
      <c r="F46" s="6"/>
      <c r="G46" s="6"/>
      <c r="H46" s="6"/>
      <c r="I46" s="6"/>
      <c r="J46" s="6"/>
      <c r="K46" s="6"/>
      <c r="L46" s="6"/>
      <c r="M46" s="9">
        <v>0</v>
      </c>
      <c r="N46" s="9">
        <v>5862197</v>
      </c>
      <c r="O46" s="9">
        <v>0</v>
      </c>
      <c r="P46" s="9">
        <v>5862197</v>
      </c>
      <c r="Q46" s="9">
        <v>5862197</v>
      </c>
      <c r="R46" s="9">
        <v>5862197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2477177.12</v>
      </c>
      <c r="Y46" s="9">
        <v>2477177.12</v>
      </c>
      <c r="Z46" s="9">
        <v>0</v>
      </c>
      <c r="AA46" s="9">
        <v>2477177.12</v>
      </c>
      <c r="AB46" s="9">
        <v>2477177.12</v>
      </c>
      <c r="AC46" s="112">
        <v>2477177.12</v>
      </c>
      <c r="AD46" s="113">
        <v>3385019.88</v>
      </c>
      <c r="AE46" s="114">
        <v>0.42256804402854425</v>
      </c>
      <c r="AF46" s="113">
        <v>3385019.88</v>
      </c>
      <c r="AG46" s="114">
        <v>0.42256804402854425</v>
      </c>
      <c r="AH46" s="113">
        <v>0</v>
      </c>
      <c r="AI46" s="114"/>
    </row>
    <row r="47" spans="1:35" ht="96" customHeight="1" outlineLevel="3">
      <c r="A47" s="6" t="s">
        <v>118</v>
      </c>
      <c r="B47" s="7" t="s">
        <v>119</v>
      </c>
      <c r="C47" s="6" t="s">
        <v>118</v>
      </c>
      <c r="D47" s="8"/>
      <c r="E47" s="6"/>
      <c r="F47" s="6"/>
      <c r="G47" s="6"/>
      <c r="H47" s="6"/>
      <c r="I47" s="6"/>
      <c r="J47" s="6"/>
      <c r="K47" s="6"/>
      <c r="L47" s="6"/>
      <c r="M47" s="9">
        <v>0</v>
      </c>
      <c r="N47" s="9">
        <v>891620</v>
      </c>
      <c r="O47" s="9">
        <v>0</v>
      </c>
      <c r="P47" s="9">
        <v>891620</v>
      </c>
      <c r="Q47" s="9">
        <v>891620</v>
      </c>
      <c r="R47" s="9">
        <v>891620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536285.73</v>
      </c>
      <c r="Y47" s="9">
        <v>536285.73</v>
      </c>
      <c r="Z47" s="9">
        <v>0</v>
      </c>
      <c r="AA47" s="9">
        <v>536285.73</v>
      </c>
      <c r="AB47" s="9">
        <v>536285.73</v>
      </c>
      <c r="AC47" s="112">
        <v>536285.73</v>
      </c>
      <c r="AD47" s="113">
        <v>355334.27</v>
      </c>
      <c r="AE47" s="114">
        <v>0.6014734191696014</v>
      </c>
      <c r="AF47" s="113">
        <v>355334.27</v>
      </c>
      <c r="AG47" s="114">
        <v>0.6014734191696014</v>
      </c>
      <c r="AH47" s="113">
        <v>0</v>
      </c>
      <c r="AI47" s="114"/>
    </row>
    <row r="48" spans="1:35" ht="110.25" customHeight="1" outlineLevel="3">
      <c r="A48" s="6" t="s">
        <v>120</v>
      </c>
      <c r="B48" s="7" t="s">
        <v>121</v>
      </c>
      <c r="C48" s="6" t="s">
        <v>120</v>
      </c>
      <c r="D48" s="8"/>
      <c r="E48" s="6"/>
      <c r="F48" s="6"/>
      <c r="G48" s="6"/>
      <c r="H48" s="6"/>
      <c r="I48" s="6"/>
      <c r="J48" s="6"/>
      <c r="K48" s="6"/>
      <c r="L48" s="6"/>
      <c r="M48" s="9">
        <v>0</v>
      </c>
      <c r="N48" s="9">
        <v>857872</v>
      </c>
      <c r="O48" s="9">
        <v>0</v>
      </c>
      <c r="P48" s="9">
        <v>857872</v>
      </c>
      <c r="Q48" s="9">
        <v>857872</v>
      </c>
      <c r="R48" s="9">
        <v>857872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268484</v>
      </c>
      <c r="Y48" s="9">
        <v>268484</v>
      </c>
      <c r="Z48" s="9">
        <v>0</v>
      </c>
      <c r="AA48" s="9">
        <v>268484</v>
      </c>
      <c r="AB48" s="9">
        <v>268484</v>
      </c>
      <c r="AC48" s="112">
        <v>268484</v>
      </c>
      <c r="AD48" s="113">
        <v>589388</v>
      </c>
      <c r="AE48" s="114">
        <v>0.31296510435123187</v>
      </c>
      <c r="AF48" s="113">
        <v>589388</v>
      </c>
      <c r="AG48" s="114">
        <v>0.31296510435123187</v>
      </c>
      <c r="AH48" s="113">
        <v>0</v>
      </c>
      <c r="AI48" s="114"/>
    </row>
    <row r="49" spans="1:35" ht="69" customHeight="1" outlineLevel="3">
      <c r="A49" s="6" t="s">
        <v>122</v>
      </c>
      <c r="B49" s="7" t="s">
        <v>123</v>
      </c>
      <c r="C49" s="6" t="s">
        <v>122</v>
      </c>
      <c r="D49" s="8"/>
      <c r="E49" s="6"/>
      <c r="F49" s="6"/>
      <c r="G49" s="6"/>
      <c r="H49" s="6"/>
      <c r="I49" s="6"/>
      <c r="J49" s="6"/>
      <c r="K49" s="6"/>
      <c r="L49" s="6"/>
      <c r="M49" s="9">
        <v>0</v>
      </c>
      <c r="N49" s="9">
        <v>4112705</v>
      </c>
      <c r="O49" s="9">
        <v>0</v>
      </c>
      <c r="P49" s="9">
        <v>4112705</v>
      </c>
      <c r="Q49" s="9">
        <v>4112705</v>
      </c>
      <c r="R49" s="9">
        <v>4112705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1672407.39</v>
      </c>
      <c r="Y49" s="9">
        <v>1672407.39</v>
      </c>
      <c r="Z49" s="9">
        <v>0</v>
      </c>
      <c r="AA49" s="9">
        <v>1672407.39</v>
      </c>
      <c r="AB49" s="9">
        <v>1672407.39</v>
      </c>
      <c r="AC49" s="112">
        <v>1672407.39</v>
      </c>
      <c r="AD49" s="113">
        <v>2440297.61</v>
      </c>
      <c r="AE49" s="114">
        <v>0.40664414053524384</v>
      </c>
      <c r="AF49" s="113">
        <v>2440297.61</v>
      </c>
      <c r="AG49" s="114">
        <v>0.40664414053524384</v>
      </c>
      <c r="AH49" s="113">
        <v>0</v>
      </c>
      <c r="AI49" s="114"/>
    </row>
    <row r="50" spans="1:35" ht="27" customHeight="1" outlineLevel="2">
      <c r="A50" s="6" t="s">
        <v>124</v>
      </c>
      <c r="B50" s="7" t="s">
        <v>125</v>
      </c>
      <c r="C50" s="6" t="s">
        <v>124</v>
      </c>
      <c r="D50" s="8"/>
      <c r="E50" s="6"/>
      <c r="F50" s="6"/>
      <c r="G50" s="6"/>
      <c r="H50" s="6"/>
      <c r="I50" s="6"/>
      <c r="J50" s="6"/>
      <c r="K50" s="6"/>
      <c r="L50" s="6"/>
      <c r="M50" s="9">
        <v>0</v>
      </c>
      <c r="N50" s="9">
        <v>10000</v>
      </c>
      <c r="O50" s="9">
        <v>0</v>
      </c>
      <c r="P50" s="9">
        <v>10000</v>
      </c>
      <c r="Q50" s="9">
        <v>10000</v>
      </c>
      <c r="R50" s="9">
        <v>10000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864770.36</v>
      </c>
      <c r="Y50" s="9">
        <v>864770.36</v>
      </c>
      <c r="Z50" s="9">
        <v>0</v>
      </c>
      <c r="AA50" s="9">
        <v>864770.36</v>
      </c>
      <c r="AB50" s="9">
        <v>864770.36</v>
      </c>
      <c r="AC50" s="112">
        <v>864770.36</v>
      </c>
      <c r="AD50" s="113">
        <v>-854770.36</v>
      </c>
      <c r="AE50" s="114">
        <v>86.477036</v>
      </c>
      <c r="AF50" s="113">
        <v>-854770.36</v>
      </c>
      <c r="AG50" s="114">
        <v>86.477036</v>
      </c>
      <c r="AH50" s="113">
        <v>0</v>
      </c>
      <c r="AI50" s="114"/>
    </row>
    <row r="51" spans="1:35" ht="54.75" customHeight="1" outlineLevel="3">
      <c r="A51" s="6" t="s">
        <v>126</v>
      </c>
      <c r="B51" s="7" t="s">
        <v>127</v>
      </c>
      <c r="C51" s="6" t="s">
        <v>126</v>
      </c>
      <c r="D51" s="8"/>
      <c r="E51" s="6"/>
      <c r="F51" s="6"/>
      <c r="G51" s="6"/>
      <c r="H51" s="6"/>
      <c r="I51" s="6"/>
      <c r="J51" s="6"/>
      <c r="K51" s="6"/>
      <c r="L51" s="6"/>
      <c r="M51" s="9">
        <v>0</v>
      </c>
      <c r="N51" s="9">
        <v>10000</v>
      </c>
      <c r="O51" s="9">
        <v>0</v>
      </c>
      <c r="P51" s="9">
        <v>10000</v>
      </c>
      <c r="Q51" s="9">
        <v>10000</v>
      </c>
      <c r="R51" s="9">
        <v>10000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864770.36</v>
      </c>
      <c r="Y51" s="9">
        <v>864770.36</v>
      </c>
      <c r="Z51" s="9">
        <v>0</v>
      </c>
      <c r="AA51" s="9">
        <v>864770.36</v>
      </c>
      <c r="AB51" s="9">
        <v>864770.36</v>
      </c>
      <c r="AC51" s="112">
        <v>864770.36</v>
      </c>
      <c r="AD51" s="113">
        <v>-854770.36</v>
      </c>
      <c r="AE51" s="114">
        <v>86.477036</v>
      </c>
      <c r="AF51" s="113">
        <v>-854770.36</v>
      </c>
      <c r="AG51" s="114">
        <v>86.477036</v>
      </c>
      <c r="AH51" s="113">
        <v>0</v>
      </c>
      <c r="AI51" s="114"/>
    </row>
    <row r="52" spans="1:35" ht="82.5" customHeight="1" outlineLevel="2">
      <c r="A52" s="6" t="s">
        <v>128</v>
      </c>
      <c r="B52" s="7" t="s">
        <v>129</v>
      </c>
      <c r="C52" s="6" t="s">
        <v>128</v>
      </c>
      <c r="D52" s="8"/>
      <c r="E52" s="6"/>
      <c r="F52" s="6"/>
      <c r="G52" s="6"/>
      <c r="H52" s="6"/>
      <c r="I52" s="6"/>
      <c r="J52" s="6"/>
      <c r="K52" s="6"/>
      <c r="L52" s="6"/>
      <c r="M52" s="9">
        <v>0</v>
      </c>
      <c r="N52" s="9">
        <v>409205</v>
      </c>
      <c r="O52" s="9">
        <v>0</v>
      </c>
      <c r="P52" s="9">
        <v>409205</v>
      </c>
      <c r="Q52" s="9">
        <v>409205</v>
      </c>
      <c r="R52" s="9">
        <v>409205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119960.92</v>
      </c>
      <c r="Y52" s="9">
        <v>119960.92</v>
      </c>
      <c r="Z52" s="9">
        <v>0</v>
      </c>
      <c r="AA52" s="9">
        <v>119960.92</v>
      </c>
      <c r="AB52" s="9">
        <v>119960.92</v>
      </c>
      <c r="AC52" s="112">
        <v>119960.92</v>
      </c>
      <c r="AD52" s="113">
        <v>289244.08</v>
      </c>
      <c r="AE52" s="114">
        <v>0.29315604648037047</v>
      </c>
      <c r="AF52" s="113">
        <v>289244.08</v>
      </c>
      <c r="AG52" s="114">
        <v>0.29315604648037047</v>
      </c>
      <c r="AH52" s="113">
        <v>0</v>
      </c>
      <c r="AI52" s="114"/>
    </row>
    <row r="53" spans="1:35" ht="82.5" customHeight="1" outlineLevel="3">
      <c r="A53" s="6" t="s">
        <v>130</v>
      </c>
      <c r="B53" s="7" t="s">
        <v>131</v>
      </c>
      <c r="C53" s="6" t="s">
        <v>130</v>
      </c>
      <c r="D53" s="8"/>
      <c r="E53" s="6"/>
      <c r="F53" s="6"/>
      <c r="G53" s="6"/>
      <c r="H53" s="6"/>
      <c r="I53" s="6"/>
      <c r="J53" s="6"/>
      <c r="K53" s="6"/>
      <c r="L53" s="6"/>
      <c r="M53" s="9">
        <v>0</v>
      </c>
      <c r="N53" s="9">
        <v>409205</v>
      </c>
      <c r="O53" s="9">
        <v>0</v>
      </c>
      <c r="P53" s="9">
        <v>409205</v>
      </c>
      <c r="Q53" s="9">
        <v>409205</v>
      </c>
      <c r="R53" s="9">
        <v>409205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119960.92</v>
      </c>
      <c r="Y53" s="9">
        <v>119960.92</v>
      </c>
      <c r="Z53" s="9">
        <v>0</v>
      </c>
      <c r="AA53" s="9">
        <v>119960.92</v>
      </c>
      <c r="AB53" s="9">
        <v>119960.92</v>
      </c>
      <c r="AC53" s="112">
        <v>119960.92</v>
      </c>
      <c r="AD53" s="113">
        <v>289244.08</v>
      </c>
      <c r="AE53" s="114">
        <v>0.29315604648037047</v>
      </c>
      <c r="AF53" s="113">
        <v>289244.08</v>
      </c>
      <c r="AG53" s="114">
        <v>0.29315604648037047</v>
      </c>
      <c r="AH53" s="113">
        <v>0</v>
      </c>
      <c r="AI53" s="114"/>
    </row>
    <row r="54" spans="1:35" ht="27" customHeight="1" outlineLevel="1">
      <c r="A54" s="6" t="s">
        <v>132</v>
      </c>
      <c r="B54" s="7" t="s">
        <v>133</v>
      </c>
      <c r="C54" s="6" t="s">
        <v>132</v>
      </c>
      <c r="D54" s="8"/>
      <c r="E54" s="6"/>
      <c r="F54" s="6"/>
      <c r="G54" s="6"/>
      <c r="H54" s="6"/>
      <c r="I54" s="6"/>
      <c r="J54" s="6"/>
      <c r="K54" s="6"/>
      <c r="L54" s="6"/>
      <c r="M54" s="9">
        <v>0</v>
      </c>
      <c r="N54" s="9">
        <v>5384753</v>
      </c>
      <c r="O54" s="9">
        <v>0</v>
      </c>
      <c r="P54" s="9">
        <v>5384753</v>
      </c>
      <c r="Q54" s="9">
        <v>5384753</v>
      </c>
      <c r="R54" s="9">
        <v>5384753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68713.68</v>
      </c>
      <c r="Y54" s="9">
        <v>68713.68</v>
      </c>
      <c r="Z54" s="9">
        <v>0</v>
      </c>
      <c r="AA54" s="9">
        <v>68713.68</v>
      </c>
      <c r="AB54" s="9">
        <v>68713.68</v>
      </c>
      <c r="AC54" s="112">
        <v>68713.68</v>
      </c>
      <c r="AD54" s="113">
        <v>5316039.32</v>
      </c>
      <c r="AE54" s="114">
        <v>0.01276078587077253</v>
      </c>
      <c r="AF54" s="113">
        <v>5316039.32</v>
      </c>
      <c r="AG54" s="114">
        <v>0.01276078587077253</v>
      </c>
      <c r="AH54" s="113">
        <v>0</v>
      </c>
      <c r="AI54" s="114"/>
    </row>
    <row r="55" spans="1:35" ht="82.5" customHeight="1" outlineLevel="2">
      <c r="A55" s="6" t="s">
        <v>134</v>
      </c>
      <c r="B55" s="7" t="s">
        <v>135</v>
      </c>
      <c r="C55" s="6" t="s">
        <v>134</v>
      </c>
      <c r="D55" s="8"/>
      <c r="E55" s="6"/>
      <c r="F55" s="6"/>
      <c r="G55" s="6"/>
      <c r="H55" s="6"/>
      <c r="I55" s="6"/>
      <c r="J55" s="6"/>
      <c r="K55" s="6"/>
      <c r="L55" s="6"/>
      <c r="M55" s="9">
        <v>0</v>
      </c>
      <c r="N55" s="9">
        <v>2500000</v>
      </c>
      <c r="O55" s="9">
        <v>0</v>
      </c>
      <c r="P55" s="9">
        <v>2500000</v>
      </c>
      <c r="Q55" s="9">
        <v>2500000</v>
      </c>
      <c r="R55" s="9">
        <v>2500000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112">
        <v>0</v>
      </c>
      <c r="AD55" s="113">
        <v>2500000</v>
      </c>
      <c r="AE55" s="114">
        <v>0</v>
      </c>
      <c r="AF55" s="113">
        <v>2500000</v>
      </c>
      <c r="AG55" s="114">
        <v>0</v>
      </c>
      <c r="AH55" s="113">
        <v>0</v>
      </c>
      <c r="AI55" s="114"/>
    </row>
    <row r="56" spans="1:35" ht="82.5" customHeight="1" outlineLevel="3">
      <c r="A56" s="6" t="s">
        <v>136</v>
      </c>
      <c r="B56" s="7" t="s">
        <v>137</v>
      </c>
      <c r="C56" s="6" t="s">
        <v>136</v>
      </c>
      <c r="D56" s="8"/>
      <c r="E56" s="6"/>
      <c r="F56" s="6"/>
      <c r="G56" s="6"/>
      <c r="H56" s="6"/>
      <c r="I56" s="6"/>
      <c r="J56" s="6"/>
      <c r="K56" s="6"/>
      <c r="L56" s="6"/>
      <c r="M56" s="9">
        <v>0</v>
      </c>
      <c r="N56" s="9">
        <v>2500000</v>
      </c>
      <c r="O56" s="9">
        <v>0</v>
      </c>
      <c r="P56" s="9">
        <v>2500000</v>
      </c>
      <c r="Q56" s="9">
        <v>2500000</v>
      </c>
      <c r="R56" s="9">
        <v>2500000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112">
        <v>0</v>
      </c>
      <c r="AD56" s="113">
        <v>2500000</v>
      </c>
      <c r="AE56" s="114">
        <v>0</v>
      </c>
      <c r="AF56" s="113">
        <v>2500000</v>
      </c>
      <c r="AG56" s="114">
        <v>0</v>
      </c>
      <c r="AH56" s="113">
        <v>0</v>
      </c>
      <c r="AI56" s="114"/>
    </row>
    <row r="57" spans="1:35" ht="41.25" customHeight="1" outlineLevel="2">
      <c r="A57" s="6" t="s">
        <v>138</v>
      </c>
      <c r="B57" s="7" t="s">
        <v>139</v>
      </c>
      <c r="C57" s="6" t="s">
        <v>138</v>
      </c>
      <c r="D57" s="8"/>
      <c r="E57" s="6"/>
      <c r="F57" s="6"/>
      <c r="G57" s="6"/>
      <c r="H57" s="6"/>
      <c r="I57" s="6"/>
      <c r="J57" s="6"/>
      <c r="K57" s="6"/>
      <c r="L57" s="6"/>
      <c r="M57" s="9">
        <v>0</v>
      </c>
      <c r="N57" s="9">
        <v>2884753</v>
      </c>
      <c r="O57" s="9">
        <v>0</v>
      </c>
      <c r="P57" s="9">
        <v>2884753</v>
      </c>
      <c r="Q57" s="9">
        <v>2884753</v>
      </c>
      <c r="R57" s="9">
        <v>2884753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68713.68</v>
      </c>
      <c r="Y57" s="9">
        <v>68713.68</v>
      </c>
      <c r="Z57" s="9">
        <v>0</v>
      </c>
      <c r="AA57" s="9">
        <v>68713.68</v>
      </c>
      <c r="AB57" s="9">
        <v>68713.68</v>
      </c>
      <c r="AC57" s="112">
        <v>68713.68</v>
      </c>
      <c r="AD57" s="113">
        <v>2816039.32</v>
      </c>
      <c r="AE57" s="114">
        <v>0.023819606045994233</v>
      </c>
      <c r="AF57" s="113">
        <v>2816039.32</v>
      </c>
      <c r="AG57" s="114">
        <v>0.023819606045994233</v>
      </c>
      <c r="AH57" s="113">
        <v>0</v>
      </c>
      <c r="AI57" s="114"/>
    </row>
    <row r="58" spans="1:35" ht="54.75" customHeight="1" outlineLevel="3">
      <c r="A58" s="6" t="s">
        <v>140</v>
      </c>
      <c r="B58" s="7" t="s">
        <v>141</v>
      </c>
      <c r="C58" s="6" t="s">
        <v>140</v>
      </c>
      <c r="D58" s="8"/>
      <c r="E58" s="6"/>
      <c r="F58" s="6"/>
      <c r="G58" s="6"/>
      <c r="H58" s="6"/>
      <c r="I58" s="6"/>
      <c r="J58" s="6"/>
      <c r="K58" s="6"/>
      <c r="L58" s="6"/>
      <c r="M58" s="9">
        <v>0</v>
      </c>
      <c r="N58" s="9">
        <v>250000</v>
      </c>
      <c r="O58" s="9">
        <v>0</v>
      </c>
      <c r="P58" s="9">
        <v>250000</v>
      </c>
      <c r="Q58" s="9">
        <v>250000</v>
      </c>
      <c r="R58" s="9">
        <v>250000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68713.68</v>
      </c>
      <c r="Y58" s="9">
        <v>68713.68</v>
      </c>
      <c r="Z58" s="9">
        <v>0</v>
      </c>
      <c r="AA58" s="9">
        <v>68713.68</v>
      </c>
      <c r="AB58" s="9">
        <v>68713.68</v>
      </c>
      <c r="AC58" s="112">
        <v>68713.68</v>
      </c>
      <c r="AD58" s="113">
        <v>181286.32</v>
      </c>
      <c r="AE58" s="114">
        <v>0.27485472</v>
      </c>
      <c r="AF58" s="113">
        <v>181286.32</v>
      </c>
      <c r="AG58" s="114">
        <v>0.27485472</v>
      </c>
      <c r="AH58" s="113">
        <v>0</v>
      </c>
      <c r="AI58" s="114"/>
    </row>
    <row r="59" spans="1:35" ht="69" customHeight="1" outlineLevel="3">
      <c r="A59" s="6" t="s">
        <v>142</v>
      </c>
      <c r="B59" s="7" t="s">
        <v>143</v>
      </c>
      <c r="C59" s="6" t="s">
        <v>142</v>
      </c>
      <c r="D59" s="8"/>
      <c r="E59" s="6"/>
      <c r="F59" s="6"/>
      <c r="G59" s="6"/>
      <c r="H59" s="6"/>
      <c r="I59" s="6"/>
      <c r="J59" s="6"/>
      <c r="K59" s="6"/>
      <c r="L59" s="6"/>
      <c r="M59" s="9">
        <v>0</v>
      </c>
      <c r="N59" s="9">
        <v>2634753</v>
      </c>
      <c r="O59" s="9">
        <v>0</v>
      </c>
      <c r="P59" s="9">
        <v>2634753</v>
      </c>
      <c r="Q59" s="9">
        <v>2634753</v>
      </c>
      <c r="R59" s="9">
        <v>2634753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112">
        <v>0</v>
      </c>
      <c r="AD59" s="113">
        <v>2634753</v>
      </c>
      <c r="AE59" s="114">
        <v>0</v>
      </c>
      <c r="AF59" s="113">
        <v>2634753</v>
      </c>
      <c r="AG59" s="114">
        <v>0</v>
      </c>
      <c r="AH59" s="113">
        <v>0</v>
      </c>
      <c r="AI59" s="114"/>
    </row>
    <row r="60" spans="1:35" ht="14.25" customHeight="1" outlineLevel="1">
      <c r="A60" s="6" t="s">
        <v>144</v>
      </c>
      <c r="B60" s="7" t="s">
        <v>145</v>
      </c>
      <c r="C60" s="6" t="s">
        <v>144</v>
      </c>
      <c r="D60" s="8"/>
      <c r="E60" s="6"/>
      <c r="F60" s="6"/>
      <c r="G60" s="6"/>
      <c r="H60" s="6"/>
      <c r="I60" s="6"/>
      <c r="J60" s="6"/>
      <c r="K60" s="6"/>
      <c r="L60" s="6"/>
      <c r="M60" s="9">
        <v>0</v>
      </c>
      <c r="N60" s="9">
        <v>10000</v>
      </c>
      <c r="O60" s="9">
        <v>0</v>
      </c>
      <c r="P60" s="9">
        <v>10000</v>
      </c>
      <c r="Q60" s="9">
        <v>10000</v>
      </c>
      <c r="R60" s="9">
        <v>10000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112">
        <v>0</v>
      </c>
      <c r="AD60" s="113">
        <v>10000</v>
      </c>
      <c r="AE60" s="114">
        <v>0</v>
      </c>
      <c r="AF60" s="113">
        <v>10000</v>
      </c>
      <c r="AG60" s="114">
        <v>0</v>
      </c>
      <c r="AH60" s="113">
        <v>0</v>
      </c>
      <c r="AI60" s="114"/>
    </row>
    <row r="61" spans="1:35" ht="41.25" customHeight="1" outlineLevel="2">
      <c r="A61" s="6" t="s">
        <v>146</v>
      </c>
      <c r="B61" s="7" t="s">
        <v>147</v>
      </c>
      <c r="C61" s="6" t="s">
        <v>146</v>
      </c>
      <c r="D61" s="8"/>
      <c r="E61" s="6"/>
      <c r="F61" s="6"/>
      <c r="G61" s="6"/>
      <c r="H61" s="6"/>
      <c r="I61" s="6"/>
      <c r="J61" s="6"/>
      <c r="K61" s="6"/>
      <c r="L61" s="6"/>
      <c r="M61" s="9">
        <v>0</v>
      </c>
      <c r="N61" s="9">
        <v>10000</v>
      </c>
      <c r="O61" s="9">
        <v>0</v>
      </c>
      <c r="P61" s="9">
        <v>10000</v>
      </c>
      <c r="Q61" s="9">
        <v>10000</v>
      </c>
      <c r="R61" s="9">
        <v>10000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112">
        <v>0</v>
      </c>
      <c r="AD61" s="113">
        <v>10000</v>
      </c>
      <c r="AE61" s="114">
        <v>0</v>
      </c>
      <c r="AF61" s="113">
        <v>10000</v>
      </c>
      <c r="AG61" s="114">
        <v>0</v>
      </c>
      <c r="AH61" s="113">
        <v>0</v>
      </c>
      <c r="AI61" s="114"/>
    </row>
    <row r="62" spans="1:35" ht="41.25" customHeight="1" outlineLevel="3">
      <c r="A62" s="6" t="s">
        <v>148</v>
      </c>
      <c r="B62" s="7" t="s">
        <v>149</v>
      </c>
      <c r="C62" s="6" t="s">
        <v>148</v>
      </c>
      <c r="D62" s="8"/>
      <c r="E62" s="6"/>
      <c r="F62" s="6"/>
      <c r="G62" s="6"/>
      <c r="H62" s="6"/>
      <c r="I62" s="6"/>
      <c r="J62" s="6"/>
      <c r="K62" s="6"/>
      <c r="L62" s="6"/>
      <c r="M62" s="9">
        <v>0</v>
      </c>
      <c r="N62" s="9">
        <v>10000</v>
      </c>
      <c r="O62" s="9">
        <v>0</v>
      </c>
      <c r="P62" s="9">
        <v>10000</v>
      </c>
      <c r="Q62" s="9">
        <v>10000</v>
      </c>
      <c r="R62" s="9">
        <v>10000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112">
        <v>0</v>
      </c>
      <c r="AD62" s="113">
        <v>10000</v>
      </c>
      <c r="AE62" s="114">
        <v>0</v>
      </c>
      <c r="AF62" s="113">
        <v>10000</v>
      </c>
      <c r="AG62" s="114">
        <v>0</v>
      </c>
      <c r="AH62" s="113">
        <v>0</v>
      </c>
      <c r="AI62" s="114"/>
    </row>
    <row r="63" spans="1:35" ht="14.25" customHeight="1" outlineLevel="1">
      <c r="A63" s="6" t="s">
        <v>150</v>
      </c>
      <c r="B63" s="7" t="s">
        <v>151</v>
      </c>
      <c r="C63" s="6" t="s">
        <v>150</v>
      </c>
      <c r="D63" s="8"/>
      <c r="E63" s="6"/>
      <c r="F63" s="6"/>
      <c r="G63" s="6"/>
      <c r="H63" s="6"/>
      <c r="I63" s="6"/>
      <c r="J63" s="6"/>
      <c r="K63" s="6"/>
      <c r="L63" s="6"/>
      <c r="M63" s="9">
        <v>0</v>
      </c>
      <c r="N63" s="9">
        <v>50000</v>
      </c>
      <c r="O63" s="9">
        <v>0</v>
      </c>
      <c r="P63" s="9">
        <v>50000</v>
      </c>
      <c r="Q63" s="9">
        <v>50000</v>
      </c>
      <c r="R63" s="9">
        <v>50000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7148.19</v>
      </c>
      <c r="Y63" s="9">
        <v>7148.19</v>
      </c>
      <c r="Z63" s="9">
        <v>0</v>
      </c>
      <c r="AA63" s="9">
        <v>7148.19</v>
      </c>
      <c r="AB63" s="9">
        <v>7148.19</v>
      </c>
      <c r="AC63" s="112">
        <v>7148.19</v>
      </c>
      <c r="AD63" s="113">
        <v>42851.81</v>
      </c>
      <c r="AE63" s="114">
        <v>0.1429638</v>
      </c>
      <c r="AF63" s="113">
        <v>42851.81</v>
      </c>
      <c r="AG63" s="114">
        <v>0.1429638</v>
      </c>
      <c r="AH63" s="113">
        <v>0</v>
      </c>
      <c r="AI63" s="114"/>
    </row>
    <row r="64" spans="1:35" ht="27" customHeight="1" outlineLevel="2">
      <c r="A64" s="6" t="s">
        <v>152</v>
      </c>
      <c r="B64" s="7" t="s">
        <v>153</v>
      </c>
      <c r="C64" s="6" t="s">
        <v>152</v>
      </c>
      <c r="D64" s="8"/>
      <c r="E64" s="6"/>
      <c r="F64" s="6"/>
      <c r="G64" s="6"/>
      <c r="H64" s="6"/>
      <c r="I64" s="6"/>
      <c r="J64" s="6"/>
      <c r="K64" s="6"/>
      <c r="L64" s="6"/>
      <c r="M64" s="9">
        <v>0</v>
      </c>
      <c r="N64" s="9">
        <v>50000</v>
      </c>
      <c r="O64" s="9">
        <v>0</v>
      </c>
      <c r="P64" s="9">
        <v>50000</v>
      </c>
      <c r="Q64" s="9">
        <v>50000</v>
      </c>
      <c r="R64" s="9">
        <v>50000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7148.19</v>
      </c>
      <c r="Y64" s="9">
        <v>7148.19</v>
      </c>
      <c r="Z64" s="9">
        <v>0</v>
      </c>
      <c r="AA64" s="9">
        <v>7148.19</v>
      </c>
      <c r="AB64" s="9">
        <v>7148.19</v>
      </c>
      <c r="AC64" s="112">
        <v>7148.19</v>
      </c>
      <c r="AD64" s="113">
        <v>42851.81</v>
      </c>
      <c r="AE64" s="114">
        <v>0.1429638</v>
      </c>
      <c r="AF64" s="113">
        <v>42851.81</v>
      </c>
      <c r="AG64" s="114">
        <v>0.1429638</v>
      </c>
      <c r="AH64" s="113">
        <v>0</v>
      </c>
      <c r="AI64" s="114"/>
    </row>
    <row r="65" spans="1:35" ht="41.25" customHeight="1" outlineLevel="3">
      <c r="A65" s="6" t="s">
        <v>154</v>
      </c>
      <c r="B65" s="7" t="s">
        <v>155</v>
      </c>
      <c r="C65" s="6" t="s">
        <v>154</v>
      </c>
      <c r="D65" s="8"/>
      <c r="E65" s="6"/>
      <c r="F65" s="6"/>
      <c r="G65" s="6"/>
      <c r="H65" s="6"/>
      <c r="I65" s="6"/>
      <c r="J65" s="6"/>
      <c r="K65" s="6"/>
      <c r="L65" s="6"/>
      <c r="M65" s="9">
        <v>0</v>
      </c>
      <c r="N65" s="9">
        <v>50000</v>
      </c>
      <c r="O65" s="9">
        <v>0</v>
      </c>
      <c r="P65" s="9">
        <v>50000</v>
      </c>
      <c r="Q65" s="9">
        <v>50000</v>
      </c>
      <c r="R65" s="9">
        <v>50000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7148.19</v>
      </c>
      <c r="Y65" s="9">
        <v>7148.19</v>
      </c>
      <c r="Z65" s="9">
        <v>0</v>
      </c>
      <c r="AA65" s="9">
        <v>7148.19</v>
      </c>
      <c r="AB65" s="9">
        <v>7148.19</v>
      </c>
      <c r="AC65" s="112">
        <v>7148.19</v>
      </c>
      <c r="AD65" s="113">
        <v>42851.81</v>
      </c>
      <c r="AE65" s="114">
        <v>0.1429638</v>
      </c>
      <c r="AF65" s="113">
        <v>42851.81</v>
      </c>
      <c r="AG65" s="114">
        <v>0.1429638</v>
      </c>
      <c r="AH65" s="113">
        <v>0</v>
      </c>
      <c r="AI65" s="114"/>
    </row>
    <row r="66" spans="1:35" ht="14.25" customHeight="1" outlineLevel="1">
      <c r="A66" s="6" t="s">
        <v>156</v>
      </c>
      <c r="B66" s="7" t="s">
        <v>157</v>
      </c>
      <c r="C66" s="6" t="s">
        <v>156</v>
      </c>
      <c r="D66" s="8"/>
      <c r="E66" s="6"/>
      <c r="F66" s="6"/>
      <c r="G66" s="6"/>
      <c r="H66" s="6"/>
      <c r="I66" s="6"/>
      <c r="J66" s="6"/>
      <c r="K66" s="6"/>
      <c r="L66" s="6"/>
      <c r="M66" s="9">
        <v>0</v>
      </c>
      <c r="N66" s="9">
        <v>50000</v>
      </c>
      <c r="O66" s="9">
        <v>0</v>
      </c>
      <c r="P66" s="9">
        <v>50000</v>
      </c>
      <c r="Q66" s="9">
        <v>50000</v>
      </c>
      <c r="R66" s="9">
        <v>50000</v>
      </c>
      <c r="S66" s="9">
        <v>0</v>
      </c>
      <c r="T66" s="9">
        <v>0</v>
      </c>
      <c r="U66" s="9">
        <v>0</v>
      </c>
      <c r="V66" s="9">
        <v>0</v>
      </c>
      <c r="W66" s="9">
        <v>210275.63</v>
      </c>
      <c r="X66" s="9">
        <v>247778.66</v>
      </c>
      <c r="Y66" s="9">
        <v>37503.03</v>
      </c>
      <c r="Z66" s="9">
        <v>210275.63</v>
      </c>
      <c r="AA66" s="9">
        <v>247778.66</v>
      </c>
      <c r="AB66" s="9">
        <v>37503.03</v>
      </c>
      <c r="AC66" s="112">
        <v>37503.03</v>
      </c>
      <c r="AD66" s="113">
        <v>12496.97</v>
      </c>
      <c r="AE66" s="114">
        <v>0.7500606</v>
      </c>
      <c r="AF66" s="113">
        <v>12496.97</v>
      </c>
      <c r="AG66" s="114">
        <v>0.7500606</v>
      </c>
      <c r="AH66" s="113">
        <v>0</v>
      </c>
      <c r="AI66" s="114"/>
    </row>
    <row r="67" spans="1:35" ht="14.25" customHeight="1" outlineLevel="2">
      <c r="A67" s="6" t="s">
        <v>158</v>
      </c>
      <c r="B67" s="7" t="s">
        <v>159</v>
      </c>
      <c r="C67" s="6" t="s">
        <v>158</v>
      </c>
      <c r="D67" s="8"/>
      <c r="E67" s="6"/>
      <c r="F67" s="6"/>
      <c r="G67" s="6"/>
      <c r="H67" s="6"/>
      <c r="I67" s="6"/>
      <c r="J67" s="6"/>
      <c r="K67" s="6"/>
      <c r="L67" s="6"/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210275.63</v>
      </c>
      <c r="X67" s="9">
        <v>210475.63</v>
      </c>
      <c r="Y67" s="9">
        <v>200</v>
      </c>
      <c r="Z67" s="9">
        <v>210275.63</v>
      </c>
      <c r="AA67" s="9">
        <v>210475.63</v>
      </c>
      <c r="AB67" s="9">
        <v>200</v>
      </c>
      <c r="AC67" s="112">
        <v>200</v>
      </c>
      <c r="AD67" s="113">
        <v>-200</v>
      </c>
      <c r="AE67" s="114"/>
      <c r="AF67" s="113">
        <v>-200</v>
      </c>
      <c r="AG67" s="114"/>
      <c r="AH67" s="113">
        <v>0</v>
      </c>
      <c r="AI67" s="114"/>
    </row>
    <row r="68" spans="1:35" ht="27" customHeight="1" outlineLevel="3">
      <c r="A68" s="6" t="s">
        <v>160</v>
      </c>
      <c r="B68" s="7" t="s">
        <v>161</v>
      </c>
      <c r="C68" s="6" t="s">
        <v>160</v>
      </c>
      <c r="D68" s="8"/>
      <c r="E68" s="6"/>
      <c r="F68" s="6"/>
      <c r="G68" s="6"/>
      <c r="H68" s="6"/>
      <c r="I68" s="6"/>
      <c r="J68" s="6"/>
      <c r="K68" s="6"/>
      <c r="L68" s="6"/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200</v>
      </c>
      <c r="Y68" s="9">
        <v>200</v>
      </c>
      <c r="Z68" s="9">
        <v>0</v>
      </c>
      <c r="AA68" s="9">
        <v>200</v>
      </c>
      <c r="AB68" s="9">
        <v>200</v>
      </c>
      <c r="AC68" s="112">
        <v>200</v>
      </c>
      <c r="AD68" s="113">
        <v>-200</v>
      </c>
      <c r="AE68" s="114"/>
      <c r="AF68" s="113">
        <v>-200</v>
      </c>
      <c r="AG68" s="114"/>
      <c r="AH68" s="113">
        <v>0</v>
      </c>
      <c r="AI68" s="114"/>
    </row>
    <row r="69" spans="1:35" ht="27" customHeight="1" outlineLevel="3">
      <c r="A69" s="6" t="s">
        <v>162</v>
      </c>
      <c r="B69" s="7" t="s">
        <v>163</v>
      </c>
      <c r="C69" s="6" t="s">
        <v>162</v>
      </c>
      <c r="D69" s="8"/>
      <c r="E69" s="6"/>
      <c r="F69" s="6"/>
      <c r="G69" s="6"/>
      <c r="H69" s="6"/>
      <c r="I69" s="6"/>
      <c r="J69" s="6"/>
      <c r="K69" s="6"/>
      <c r="L69" s="6"/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210275.63</v>
      </c>
      <c r="X69" s="9">
        <v>210275.63</v>
      </c>
      <c r="Y69" s="9">
        <v>0</v>
      </c>
      <c r="Z69" s="9">
        <v>210275.63</v>
      </c>
      <c r="AA69" s="9">
        <v>210275.63</v>
      </c>
      <c r="AB69" s="9">
        <v>0</v>
      </c>
      <c r="AC69" s="112">
        <v>0</v>
      </c>
      <c r="AD69" s="113">
        <v>0</v>
      </c>
      <c r="AE69" s="114"/>
      <c r="AF69" s="113">
        <v>0</v>
      </c>
      <c r="AG69" s="114"/>
      <c r="AH69" s="113">
        <v>0</v>
      </c>
      <c r="AI69" s="114"/>
    </row>
    <row r="70" spans="1:35" ht="14.25" customHeight="1" outlineLevel="2">
      <c r="A70" s="6" t="s">
        <v>164</v>
      </c>
      <c r="B70" s="7" t="s">
        <v>165</v>
      </c>
      <c r="C70" s="6" t="s">
        <v>164</v>
      </c>
      <c r="D70" s="8"/>
      <c r="E70" s="6"/>
      <c r="F70" s="6"/>
      <c r="G70" s="6"/>
      <c r="H70" s="6"/>
      <c r="I70" s="6"/>
      <c r="J70" s="6"/>
      <c r="K70" s="6"/>
      <c r="L70" s="6"/>
      <c r="M70" s="9">
        <v>0</v>
      </c>
      <c r="N70" s="9">
        <v>50000</v>
      </c>
      <c r="O70" s="9">
        <v>0</v>
      </c>
      <c r="P70" s="9">
        <v>50000</v>
      </c>
      <c r="Q70" s="9">
        <v>50000</v>
      </c>
      <c r="R70" s="9">
        <v>50000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37303.03</v>
      </c>
      <c r="Y70" s="9">
        <v>37303.03</v>
      </c>
      <c r="Z70" s="9">
        <v>0</v>
      </c>
      <c r="AA70" s="9">
        <v>37303.03</v>
      </c>
      <c r="AB70" s="9">
        <v>37303.03</v>
      </c>
      <c r="AC70" s="112">
        <v>37303.03</v>
      </c>
      <c r="AD70" s="113">
        <v>12696.97</v>
      </c>
      <c r="AE70" s="114">
        <v>0.7460606</v>
      </c>
      <c r="AF70" s="113">
        <v>12696.97</v>
      </c>
      <c r="AG70" s="114">
        <v>0.7460606</v>
      </c>
      <c r="AH70" s="113">
        <v>0</v>
      </c>
      <c r="AI70" s="114"/>
    </row>
    <row r="71" spans="1:35" ht="27" customHeight="1" outlineLevel="3">
      <c r="A71" s="6" t="s">
        <v>166</v>
      </c>
      <c r="B71" s="7" t="s">
        <v>167</v>
      </c>
      <c r="C71" s="6" t="s">
        <v>166</v>
      </c>
      <c r="D71" s="8"/>
      <c r="E71" s="6"/>
      <c r="F71" s="6"/>
      <c r="G71" s="6"/>
      <c r="H71" s="6"/>
      <c r="I71" s="6"/>
      <c r="J71" s="6"/>
      <c r="K71" s="6"/>
      <c r="L71" s="6"/>
      <c r="M71" s="9">
        <v>0</v>
      </c>
      <c r="N71" s="9">
        <v>50000</v>
      </c>
      <c r="O71" s="9">
        <v>0</v>
      </c>
      <c r="P71" s="9">
        <v>50000</v>
      </c>
      <c r="Q71" s="9">
        <v>50000</v>
      </c>
      <c r="R71" s="9">
        <v>50000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37303.03</v>
      </c>
      <c r="Y71" s="9">
        <v>37303.03</v>
      </c>
      <c r="Z71" s="9">
        <v>0</v>
      </c>
      <c r="AA71" s="9">
        <v>37303.03</v>
      </c>
      <c r="AB71" s="9">
        <v>37303.03</v>
      </c>
      <c r="AC71" s="112">
        <v>37303.03</v>
      </c>
      <c r="AD71" s="113">
        <v>12696.97</v>
      </c>
      <c r="AE71" s="114">
        <v>0.7460606</v>
      </c>
      <c r="AF71" s="113">
        <v>12696.97</v>
      </c>
      <c r="AG71" s="114">
        <v>0.7460606</v>
      </c>
      <c r="AH71" s="113">
        <v>0</v>
      </c>
      <c r="AI71" s="114"/>
    </row>
    <row r="72" spans="1:35" ht="14.25" customHeight="1">
      <c r="A72" s="6" t="s">
        <v>168</v>
      </c>
      <c r="B72" s="7" t="s">
        <v>169</v>
      </c>
      <c r="C72" s="6" t="s">
        <v>168</v>
      </c>
      <c r="D72" s="8"/>
      <c r="E72" s="6"/>
      <c r="F72" s="6"/>
      <c r="G72" s="6"/>
      <c r="H72" s="6"/>
      <c r="I72" s="6"/>
      <c r="J72" s="6"/>
      <c r="K72" s="6"/>
      <c r="L72" s="6"/>
      <c r="M72" s="9">
        <v>0</v>
      </c>
      <c r="N72" s="9">
        <v>9865388</v>
      </c>
      <c r="O72" s="9">
        <v>6052480</v>
      </c>
      <c r="P72" s="9">
        <v>15917868</v>
      </c>
      <c r="Q72" s="9">
        <v>15917868</v>
      </c>
      <c r="R72" s="9">
        <v>15917868</v>
      </c>
      <c r="S72" s="9">
        <v>0</v>
      </c>
      <c r="T72" s="9">
        <v>0</v>
      </c>
      <c r="U72" s="9">
        <v>0</v>
      </c>
      <c r="V72" s="9">
        <v>0</v>
      </c>
      <c r="W72" s="9">
        <v>170001.99</v>
      </c>
      <c r="X72" s="9">
        <v>12112307.99</v>
      </c>
      <c r="Y72" s="9">
        <v>11942306</v>
      </c>
      <c r="Z72" s="9">
        <v>170001.99</v>
      </c>
      <c r="AA72" s="9">
        <v>12112307.99</v>
      </c>
      <c r="AB72" s="9">
        <v>11942306</v>
      </c>
      <c r="AC72" s="112">
        <v>11942306</v>
      </c>
      <c r="AD72" s="113">
        <v>3975562</v>
      </c>
      <c r="AE72" s="114">
        <v>0.7502453217981202</v>
      </c>
      <c r="AF72" s="113">
        <v>3975562</v>
      </c>
      <c r="AG72" s="114">
        <v>0.7502453217981202</v>
      </c>
      <c r="AH72" s="113">
        <v>0</v>
      </c>
      <c r="AI72" s="114"/>
    </row>
    <row r="73" spans="1:35" ht="41.25" customHeight="1" outlineLevel="1">
      <c r="A73" s="6" t="s">
        <v>170</v>
      </c>
      <c r="B73" s="7" t="s">
        <v>171</v>
      </c>
      <c r="C73" s="6" t="s">
        <v>170</v>
      </c>
      <c r="D73" s="8"/>
      <c r="E73" s="6"/>
      <c r="F73" s="6"/>
      <c r="G73" s="6"/>
      <c r="H73" s="6"/>
      <c r="I73" s="6"/>
      <c r="J73" s="6"/>
      <c r="K73" s="6"/>
      <c r="L73" s="6"/>
      <c r="M73" s="9">
        <v>0</v>
      </c>
      <c r="N73" s="9">
        <v>9865388</v>
      </c>
      <c r="O73" s="9">
        <v>6052480</v>
      </c>
      <c r="P73" s="9">
        <v>15917868</v>
      </c>
      <c r="Q73" s="9">
        <v>15917868</v>
      </c>
      <c r="R73" s="9">
        <v>15917868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11856806</v>
      </c>
      <c r="Y73" s="9">
        <v>11856806</v>
      </c>
      <c r="Z73" s="9">
        <v>0</v>
      </c>
      <c r="AA73" s="9">
        <v>11856806</v>
      </c>
      <c r="AB73" s="9">
        <v>11856806</v>
      </c>
      <c r="AC73" s="112">
        <v>11856806</v>
      </c>
      <c r="AD73" s="113">
        <v>4061062</v>
      </c>
      <c r="AE73" s="114">
        <v>0.7448739994577164</v>
      </c>
      <c r="AF73" s="113">
        <v>4061062</v>
      </c>
      <c r="AG73" s="114">
        <v>0.7448739994577164</v>
      </c>
      <c r="AH73" s="113">
        <v>0</v>
      </c>
      <c r="AI73" s="114"/>
    </row>
    <row r="74" spans="1:35" ht="27" customHeight="1" outlineLevel="2">
      <c r="A74" s="6" t="s">
        <v>172</v>
      </c>
      <c r="B74" s="7" t="s">
        <v>173</v>
      </c>
      <c r="C74" s="6" t="s">
        <v>172</v>
      </c>
      <c r="D74" s="8"/>
      <c r="E74" s="6"/>
      <c r="F74" s="6"/>
      <c r="G74" s="6"/>
      <c r="H74" s="6"/>
      <c r="I74" s="6"/>
      <c r="J74" s="6"/>
      <c r="K74" s="6"/>
      <c r="L74" s="6"/>
      <c r="M74" s="9">
        <v>0</v>
      </c>
      <c r="N74" s="9">
        <v>8655427</v>
      </c>
      <c r="O74" s="9">
        <v>0</v>
      </c>
      <c r="P74" s="9">
        <v>8655427</v>
      </c>
      <c r="Q74" s="9">
        <v>8655427</v>
      </c>
      <c r="R74" s="9">
        <v>8655427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5600000</v>
      </c>
      <c r="Y74" s="9">
        <v>5600000</v>
      </c>
      <c r="Z74" s="9">
        <v>0</v>
      </c>
      <c r="AA74" s="9">
        <v>5600000</v>
      </c>
      <c r="AB74" s="9">
        <v>5600000</v>
      </c>
      <c r="AC74" s="112">
        <v>5600000</v>
      </c>
      <c r="AD74" s="113">
        <v>3055427</v>
      </c>
      <c r="AE74" s="114">
        <v>0.6469929213197685</v>
      </c>
      <c r="AF74" s="113">
        <v>3055427</v>
      </c>
      <c r="AG74" s="114">
        <v>0.6469929213197685</v>
      </c>
      <c r="AH74" s="113">
        <v>0</v>
      </c>
      <c r="AI74" s="114"/>
    </row>
    <row r="75" spans="1:35" ht="27" customHeight="1" outlineLevel="3">
      <c r="A75" s="6" t="s">
        <v>174</v>
      </c>
      <c r="B75" s="7" t="s">
        <v>175</v>
      </c>
      <c r="C75" s="6" t="s">
        <v>174</v>
      </c>
      <c r="D75" s="8"/>
      <c r="E75" s="6"/>
      <c r="F75" s="6"/>
      <c r="G75" s="6"/>
      <c r="H75" s="6"/>
      <c r="I75" s="6"/>
      <c r="J75" s="6"/>
      <c r="K75" s="6"/>
      <c r="L75" s="6"/>
      <c r="M75" s="9">
        <v>0</v>
      </c>
      <c r="N75" s="9">
        <v>8655427</v>
      </c>
      <c r="O75" s="9">
        <v>0</v>
      </c>
      <c r="P75" s="9">
        <v>8655427</v>
      </c>
      <c r="Q75" s="9">
        <v>8655427</v>
      </c>
      <c r="R75" s="9">
        <v>8655427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5600000</v>
      </c>
      <c r="Y75" s="9">
        <v>5600000</v>
      </c>
      <c r="Z75" s="9">
        <v>0</v>
      </c>
      <c r="AA75" s="9">
        <v>5600000</v>
      </c>
      <c r="AB75" s="9">
        <v>5600000</v>
      </c>
      <c r="AC75" s="112">
        <v>5600000</v>
      </c>
      <c r="AD75" s="113">
        <v>3055427</v>
      </c>
      <c r="AE75" s="114">
        <v>0.6469929213197685</v>
      </c>
      <c r="AF75" s="113">
        <v>3055427</v>
      </c>
      <c r="AG75" s="114">
        <v>0.6469929213197685</v>
      </c>
      <c r="AH75" s="113">
        <v>0</v>
      </c>
      <c r="AI75" s="114"/>
    </row>
    <row r="76" spans="1:35" ht="27" customHeight="1" outlineLevel="2">
      <c r="A76" s="6" t="s">
        <v>176</v>
      </c>
      <c r="B76" s="7" t="s">
        <v>177</v>
      </c>
      <c r="C76" s="6" t="s">
        <v>176</v>
      </c>
      <c r="D76" s="8"/>
      <c r="E76" s="6"/>
      <c r="F76" s="6"/>
      <c r="G76" s="6"/>
      <c r="H76" s="6"/>
      <c r="I76" s="6"/>
      <c r="J76" s="6"/>
      <c r="K76" s="6"/>
      <c r="L76" s="6"/>
      <c r="M76" s="9">
        <v>0</v>
      </c>
      <c r="N76" s="9">
        <v>0</v>
      </c>
      <c r="O76" s="9">
        <v>4590000</v>
      </c>
      <c r="P76" s="9">
        <v>4590000</v>
      </c>
      <c r="Q76" s="9">
        <v>4590000</v>
      </c>
      <c r="R76" s="9">
        <v>4590000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4590000</v>
      </c>
      <c r="Y76" s="9">
        <v>4590000</v>
      </c>
      <c r="Z76" s="9">
        <v>0</v>
      </c>
      <c r="AA76" s="9">
        <v>4590000</v>
      </c>
      <c r="AB76" s="9">
        <v>4590000</v>
      </c>
      <c r="AC76" s="112">
        <v>4590000</v>
      </c>
      <c r="AD76" s="113">
        <v>0</v>
      </c>
      <c r="AE76" s="114">
        <v>1</v>
      </c>
      <c r="AF76" s="113">
        <v>0</v>
      </c>
      <c r="AG76" s="114">
        <v>1</v>
      </c>
      <c r="AH76" s="113">
        <v>0</v>
      </c>
      <c r="AI76" s="114"/>
    </row>
    <row r="77" spans="1:35" ht="54.75" customHeight="1" outlineLevel="3">
      <c r="A77" s="6" t="s">
        <v>178</v>
      </c>
      <c r="B77" s="7" t="s">
        <v>179</v>
      </c>
      <c r="C77" s="6" t="s">
        <v>178</v>
      </c>
      <c r="D77" s="8"/>
      <c r="E77" s="6"/>
      <c r="F77" s="6"/>
      <c r="G77" s="6"/>
      <c r="H77" s="6"/>
      <c r="I77" s="6"/>
      <c r="J77" s="6"/>
      <c r="K77" s="6"/>
      <c r="L77" s="6"/>
      <c r="M77" s="9">
        <v>0</v>
      </c>
      <c r="N77" s="9">
        <v>0</v>
      </c>
      <c r="O77" s="9">
        <v>4590000</v>
      </c>
      <c r="P77" s="9">
        <v>4590000</v>
      </c>
      <c r="Q77" s="9">
        <v>4590000</v>
      </c>
      <c r="R77" s="9">
        <v>4590000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4590000</v>
      </c>
      <c r="Y77" s="9">
        <v>4590000</v>
      </c>
      <c r="Z77" s="9">
        <v>0</v>
      </c>
      <c r="AA77" s="9">
        <v>4590000</v>
      </c>
      <c r="AB77" s="9">
        <v>4590000</v>
      </c>
      <c r="AC77" s="112">
        <v>4590000</v>
      </c>
      <c r="AD77" s="113">
        <v>0</v>
      </c>
      <c r="AE77" s="114">
        <v>1</v>
      </c>
      <c r="AF77" s="113">
        <v>0</v>
      </c>
      <c r="AG77" s="114">
        <v>1</v>
      </c>
      <c r="AH77" s="113">
        <v>0</v>
      </c>
      <c r="AI77" s="114"/>
    </row>
    <row r="78" spans="1:35" ht="27" customHeight="1" outlineLevel="2">
      <c r="A78" s="6" t="s">
        <v>180</v>
      </c>
      <c r="B78" s="7" t="s">
        <v>181</v>
      </c>
      <c r="C78" s="6" t="s">
        <v>180</v>
      </c>
      <c r="D78" s="8"/>
      <c r="E78" s="6"/>
      <c r="F78" s="6"/>
      <c r="G78" s="6"/>
      <c r="H78" s="6"/>
      <c r="I78" s="6"/>
      <c r="J78" s="6"/>
      <c r="K78" s="6"/>
      <c r="L78" s="6"/>
      <c r="M78" s="9">
        <v>0</v>
      </c>
      <c r="N78" s="9">
        <v>894961</v>
      </c>
      <c r="O78" s="9">
        <v>0</v>
      </c>
      <c r="P78" s="9">
        <v>894961</v>
      </c>
      <c r="Q78" s="9">
        <v>894961</v>
      </c>
      <c r="R78" s="9">
        <v>894961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298320</v>
      </c>
      <c r="Y78" s="9">
        <v>298320</v>
      </c>
      <c r="Z78" s="9">
        <v>0</v>
      </c>
      <c r="AA78" s="9">
        <v>298320</v>
      </c>
      <c r="AB78" s="9">
        <v>298320</v>
      </c>
      <c r="AC78" s="112">
        <v>298320</v>
      </c>
      <c r="AD78" s="113">
        <v>596641</v>
      </c>
      <c r="AE78" s="114">
        <v>0.3333329608776248</v>
      </c>
      <c r="AF78" s="113">
        <v>596641</v>
      </c>
      <c r="AG78" s="114">
        <v>0.3333329608776248</v>
      </c>
      <c r="AH78" s="113">
        <v>0</v>
      </c>
      <c r="AI78" s="114"/>
    </row>
    <row r="79" spans="1:35" ht="54.75" customHeight="1" outlineLevel="3">
      <c r="A79" s="6" t="s">
        <v>182</v>
      </c>
      <c r="B79" s="7" t="s">
        <v>183</v>
      </c>
      <c r="C79" s="6" t="s">
        <v>182</v>
      </c>
      <c r="D79" s="8"/>
      <c r="E79" s="6"/>
      <c r="F79" s="6"/>
      <c r="G79" s="6"/>
      <c r="H79" s="6"/>
      <c r="I79" s="6"/>
      <c r="J79" s="6"/>
      <c r="K79" s="6"/>
      <c r="L79" s="6"/>
      <c r="M79" s="9">
        <v>0</v>
      </c>
      <c r="N79" s="9">
        <v>894961</v>
      </c>
      <c r="O79" s="9">
        <v>0</v>
      </c>
      <c r="P79" s="9">
        <v>894961</v>
      </c>
      <c r="Q79" s="9">
        <v>894961</v>
      </c>
      <c r="R79" s="9">
        <v>894961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298320</v>
      </c>
      <c r="Y79" s="9">
        <v>298320</v>
      </c>
      <c r="Z79" s="9">
        <v>0</v>
      </c>
      <c r="AA79" s="9">
        <v>298320</v>
      </c>
      <c r="AB79" s="9">
        <v>298320</v>
      </c>
      <c r="AC79" s="112">
        <v>298320</v>
      </c>
      <c r="AD79" s="113">
        <v>596641</v>
      </c>
      <c r="AE79" s="114">
        <v>0.3333329608776248</v>
      </c>
      <c r="AF79" s="113">
        <v>596641</v>
      </c>
      <c r="AG79" s="114">
        <v>0.3333329608776248</v>
      </c>
      <c r="AH79" s="113">
        <v>0</v>
      </c>
      <c r="AI79" s="114"/>
    </row>
    <row r="80" spans="1:35" ht="14.25" customHeight="1" outlineLevel="2">
      <c r="A80" s="6" t="s">
        <v>184</v>
      </c>
      <c r="B80" s="7" t="s">
        <v>185</v>
      </c>
      <c r="C80" s="6" t="s">
        <v>184</v>
      </c>
      <c r="D80" s="8"/>
      <c r="E80" s="6"/>
      <c r="F80" s="6"/>
      <c r="G80" s="6"/>
      <c r="H80" s="6"/>
      <c r="I80" s="6"/>
      <c r="J80" s="6"/>
      <c r="K80" s="6"/>
      <c r="L80" s="6"/>
      <c r="M80" s="9">
        <v>0</v>
      </c>
      <c r="N80" s="9">
        <v>315000</v>
      </c>
      <c r="O80" s="9">
        <v>1462480</v>
      </c>
      <c r="P80" s="9">
        <v>1777480</v>
      </c>
      <c r="Q80" s="9">
        <v>1777480</v>
      </c>
      <c r="R80" s="9">
        <v>1777480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1368486</v>
      </c>
      <c r="Y80" s="9">
        <v>1368486</v>
      </c>
      <c r="Z80" s="9">
        <v>0</v>
      </c>
      <c r="AA80" s="9">
        <v>1368486</v>
      </c>
      <c r="AB80" s="9">
        <v>1368486</v>
      </c>
      <c r="AC80" s="112">
        <v>1368486</v>
      </c>
      <c r="AD80" s="113">
        <v>408994</v>
      </c>
      <c r="AE80" s="114">
        <v>0.7699023336408849</v>
      </c>
      <c r="AF80" s="113">
        <v>408994</v>
      </c>
      <c r="AG80" s="114">
        <v>0.7699023336408849</v>
      </c>
      <c r="AH80" s="113">
        <v>0</v>
      </c>
      <c r="AI80" s="114"/>
    </row>
    <row r="81" spans="1:35" ht="54.75" customHeight="1" outlineLevel="3">
      <c r="A81" s="6" t="s">
        <v>186</v>
      </c>
      <c r="B81" s="7" t="s">
        <v>187</v>
      </c>
      <c r="C81" s="6" t="s">
        <v>186</v>
      </c>
      <c r="D81" s="8"/>
      <c r="E81" s="6"/>
      <c r="F81" s="6"/>
      <c r="G81" s="6"/>
      <c r="H81" s="6"/>
      <c r="I81" s="6"/>
      <c r="J81" s="6"/>
      <c r="K81" s="6"/>
      <c r="L81" s="6"/>
      <c r="M81" s="9">
        <v>0</v>
      </c>
      <c r="N81" s="9">
        <v>315000</v>
      </c>
      <c r="O81" s="9">
        <v>-315000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112">
        <v>0</v>
      </c>
      <c r="AD81" s="113">
        <v>0</v>
      </c>
      <c r="AE81" s="114"/>
      <c r="AF81" s="113">
        <v>0</v>
      </c>
      <c r="AG81" s="114"/>
      <c r="AH81" s="113">
        <v>0</v>
      </c>
      <c r="AI81" s="114"/>
    </row>
    <row r="82" spans="1:35" ht="27" customHeight="1" outlineLevel="3">
      <c r="A82" s="6" t="s">
        <v>7</v>
      </c>
      <c r="B82" s="7" t="s">
        <v>188</v>
      </c>
      <c r="C82" s="6" t="s">
        <v>7</v>
      </c>
      <c r="D82" s="8"/>
      <c r="E82" s="6"/>
      <c r="F82" s="6"/>
      <c r="G82" s="6"/>
      <c r="H82" s="6"/>
      <c r="I82" s="6"/>
      <c r="J82" s="6"/>
      <c r="K82" s="6"/>
      <c r="L82" s="6"/>
      <c r="M82" s="9">
        <v>0</v>
      </c>
      <c r="N82" s="9">
        <v>0</v>
      </c>
      <c r="O82" s="9">
        <v>315000</v>
      </c>
      <c r="P82" s="9">
        <v>315000</v>
      </c>
      <c r="Q82" s="9">
        <v>315000</v>
      </c>
      <c r="R82" s="9">
        <v>315000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155994</v>
      </c>
      <c r="Y82" s="9">
        <v>155994</v>
      </c>
      <c r="Z82" s="9">
        <v>0</v>
      </c>
      <c r="AA82" s="9">
        <v>155994</v>
      </c>
      <c r="AB82" s="9">
        <v>155994</v>
      </c>
      <c r="AC82" s="112">
        <v>155994</v>
      </c>
      <c r="AD82" s="113">
        <v>159006</v>
      </c>
      <c r="AE82" s="114">
        <v>0.4952190476190476</v>
      </c>
      <c r="AF82" s="113">
        <v>159006</v>
      </c>
      <c r="AG82" s="114">
        <v>0.4952190476190476</v>
      </c>
      <c r="AH82" s="113">
        <v>0</v>
      </c>
      <c r="AI82" s="114"/>
    </row>
    <row r="83" spans="1:35" ht="82.5" customHeight="1" outlineLevel="3">
      <c r="A83" s="6" t="s">
        <v>189</v>
      </c>
      <c r="B83" s="7" t="s">
        <v>190</v>
      </c>
      <c r="C83" s="6" t="s">
        <v>189</v>
      </c>
      <c r="D83" s="8"/>
      <c r="E83" s="6"/>
      <c r="F83" s="6"/>
      <c r="G83" s="6"/>
      <c r="H83" s="6"/>
      <c r="I83" s="6"/>
      <c r="J83" s="6"/>
      <c r="K83" s="6"/>
      <c r="L83" s="6"/>
      <c r="M83" s="9">
        <v>0</v>
      </c>
      <c r="N83" s="9">
        <v>0</v>
      </c>
      <c r="O83" s="9">
        <v>1087500</v>
      </c>
      <c r="P83" s="9">
        <v>1087500</v>
      </c>
      <c r="Q83" s="9">
        <v>1087500</v>
      </c>
      <c r="R83" s="9">
        <v>1087500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1087500</v>
      </c>
      <c r="Y83" s="9">
        <v>1087500</v>
      </c>
      <c r="Z83" s="9">
        <v>0</v>
      </c>
      <c r="AA83" s="9">
        <v>1087500</v>
      </c>
      <c r="AB83" s="9">
        <v>1087500</v>
      </c>
      <c r="AC83" s="112">
        <v>1087500</v>
      </c>
      <c r="AD83" s="113">
        <v>0</v>
      </c>
      <c r="AE83" s="114">
        <v>1</v>
      </c>
      <c r="AF83" s="113">
        <v>0</v>
      </c>
      <c r="AG83" s="114">
        <v>1</v>
      </c>
      <c r="AH83" s="113">
        <v>0</v>
      </c>
      <c r="AI83" s="114"/>
    </row>
    <row r="84" spans="1:35" ht="69" customHeight="1" outlineLevel="3">
      <c r="A84" s="6" t="s">
        <v>191</v>
      </c>
      <c r="B84" s="7" t="s">
        <v>192</v>
      </c>
      <c r="C84" s="6" t="s">
        <v>191</v>
      </c>
      <c r="D84" s="8"/>
      <c r="E84" s="6"/>
      <c r="F84" s="6"/>
      <c r="G84" s="6"/>
      <c r="H84" s="6"/>
      <c r="I84" s="6"/>
      <c r="J84" s="6"/>
      <c r="K84" s="6"/>
      <c r="L84" s="6"/>
      <c r="M84" s="9">
        <v>0</v>
      </c>
      <c r="N84" s="9">
        <v>0</v>
      </c>
      <c r="O84" s="9">
        <v>374980</v>
      </c>
      <c r="P84" s="9">
        <v>374980</v>
      </c>
      <c r="Q84" s="9">
        <v>374980</v>
      </c>
      <c r="R84" s="9">
        <v>374980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124992</v>
      </c>
      <c r="Y84" s="9">
        <v>124992</v>
      </c>
      <c r="Z84" s="9">
        <v>0</v>
      </c>
      <c r="AA84" s="9">
        <v>124992</v>
      </c>
      <c r="AB84" s="9">
        <v>124992</v>
      </c>
      <c r="AC84" s="112">
        <v>124992</v>
      </c>
      <c r="AD84" s="113">
        <v>249988</v>
      </c>
      <c r="AE84" s="114">
        <v>0.33332977758813803</v>
      </c>
      <c r="AF84" s="113">
        <v>249988</v>
      </c>
      <c r="AG84" s="114">
        <v>0.33332977758813803</v>
      </c>
      <c r="AH84" s="113">
        <v>0</v>
      </c>
      <c r="AI84" s="114"/>
    </row>
    <row r="85" spans="1:35" ht="14.25" customHeight="1" outlineLevel="1">
      <c r="A85" s="6" t="s">
        <v>193</v>
      </c>
      <c r="B85" s="7" t="s">
        <v>194</v>
      </c>
      <c r="C85" s="6" t="s">
        <v>193</v>
      </c>
      <c r="D85" s="8"/>
      <c r="E85" s="6"/>
      <c r="F85" s="6"/>
      <c r="G85" s="6"/>
      <c r="H85" s="6"/>
      <c r="I85" s="6"/>
      <c r="J85" s="6"/>
      <c r="K85" s="6"/>
      <c r="L85" s="6"/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85500</v>
      </c>
      <c r="Y85" s="9">
        <v>85500</v>
      </c>
      <c r="Z85" s="9">
        <v>0</v>
      </c>
      <c r="AA85" s="9">
        <v>85500</v>
      </c>
      <c r="AB85" s="9">
        <v>85500</v>
      </c>
      <c r="AC85" s="112">
        <v>85500</v>
      </c>
      <c r="AD85" s="113">
        <v>-85500</v>
      </c>
      <c r="AE85" s="114"/>
      <c r="AF85" s="113">
        <v>-85500</v>
      </c>
      <c r="AG85" s="114"/>
      <c r="AH85" s="113">
        <v>0</v>
      </c>
      <c r="AI85" s="114"/>
    </row>
    <row r="86" spans="1:35" ht="27" customHeight="1" outlineLevel="3">
      <c r="A86" s="6" t="s">
        <v>195</v>
      </c>
      <c r="B86" s="7" t="s">
        <v>196</v>
      </c>
      <c r="C86" s="6" t="s">
        <v>195</v>
      </c>
      <c r="D86" s="8"/>
      <c r="E86" s="6"/>
      <c r="F86" s="6"/>
      <c r="G86" s="6"/>
      <c r="H86" s="6"/>
      <c r="I86" s="6"/>
      <c r="J86" s="6"/>
      <c r="K86" s="6"/>
      <c r="L86" s="6"/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85500</v>
      </c>
      <c r="Y86" s="9">
        <v>85500</v>
      </c>
      <c r="Z86" s="9">
        <v>0</v>
      </c>
      <c r="AA86" s="9">
        <v>85500</v>
      </c>
      <c r="AB86" s="9">
        <v>85500</v>
      </c>
      <c r="AC86" s="112">
        <v>85500</v>
      </c>
      <c r="AD86" s="113">
        <v>-85500</v>
      </c>
      <c r="AE86" s="114"/>
      <c r="AF86" s="113">
        <v>-85500</v>
      </c>
      <c r="AG86" s="114"/>
      <c r="AH86" s="113">
        <v>0</v>
      </c>
      <c r="AI86" s="114"/>
    </row>
    <row r="87" spans="1:35" ht="12.75" customHeight="1">
      <c r="A87" s="122" t="s">
        <v>197</v>
      </c>
      <c r="B87" s="123"/>
      <c r="C87" s="123"/>
      <c r="D87" s="123"/>
      <c r="E87" s="123"/>
      <c r="F87" s="123"/>
      <c r="G87" s="10"/>
      <c r="H87" s="10"/>
      <c r="I87" s="10"/>
      <c r="J87" s="10"/>
      <c r="K87" s="10"/>
      <c r="L87" s="10"/>
      <c r="M87" s="11">
        <v>0</v>
      </c>
      <c r="N87" s="11">
        <v>42464415</v>
      </c>
      <c r="O87" s="11">
        <v>6052480</v>
      </c>
      <c r="P87" s="11">
        <v>48516895</v>
      </c>
      <c r="Q87" s="11">
        <v>48516895</v>
      </c>
      <c r="R87" s="11">
        <v>48516895</v>
      </c>
      <c r="S87" s="11">
        <v>0</v>
      </c>
      <c r="T87" s="11">
        <v>0</v>
      </c>
      <c r="U87" s="11">
        <v>0</v>
      </c>
      <c r="V87" s="11">
        <v>0</v>
      </c>
      <c r="W87" s="11">
        <v>380277.62</v>
      </c>
      <c r="X87" s="11">
        <v>26434311.81</v>
      </c>
      <c r="Y87" s="11">
        <v>26054034.19</v>
      </c>
      <c r="Z87" s="11">
        <v>380277.62</v>
      </c>
      <c r="AA87" s="11">
        <v>26434311.81</v>
      </c>
      <c r="AB87" s="11">
        <v>26054034.19</v>
      </c>
      <c r="AC87" s="115">
        <v>26054034.19</v>
      </c>
      <c r="AD87" s="115">
        <v>22462860.81</v>
      </c>
      <c r="AE87" s="116">
        <v>0.5370095136962083</v>
      </c>
      <c r="AF87" s="115">
        <v>22462860.81</v>
      </c>
      <c r="AG87" s="116">
        <v>0.5370095136962083</v>
      </c>
      <c r="AH87" s="115">
        <v>0</v>
      </c>
      <c r="AI87" s="116"/>
    </row>
    <row r="88" spans="1:35" ht="14.25" customHeight="1">
      <c r="A88" s="124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17"/>
      <c r="AB88" s="117"/>
      <c r="AC88" s="117"/>
      <c r="AD88" s="117"/>
      <c r="AE88" s="117"/>
      <c r="AF88" s="117"/>
      <c r="AG88" s="117"/>
      <c r="AH88" s="117"/>
      <c r="AI88" s="117"/>
    </row>
  </sheetData>
  <sheetProtection/>
  <mergeCells count="29">
    <mergeCell ref="O5:O6"/>
    <mergeCell ref="P5:P6"/>
    <mergeCell ref="Q5:Q6"/>
    <mergeCell ref="R5:R6"/>
    <mergeCell ref="AF5:AG5"/>
    <mergeCell ref="AH5:AI5"/>
    <mergeCell ref="S5:S6"/>
    <mergeCell ref="T5:T6"/>
    <mergeCell ref="U5:U6"/>
    <mergeCell ref="K5:K6"/>
    <mergeCell ref="W5:Y5"/>
    <mergeCell ref="Z5:AB5"/>
    <mergeCell ref="A5:A6"/>
    <mergeCell ref="B5:B6"/>
    <mergeCell ref="C5:C6"/>
    <mergeCell ref="L5:L6"/>
    <mergeCell ref="V5:V6"/>
    <mergeCell ref="M5:M6"/>
    <mergeCell ref="N5:N6"/>
    <mergeCell ref="AD5:AE5"/>
    <mergeCell ref="A87:F87"/>
    <mergeCell ref="A88:Z88"/>
    <mergeCell ref="P1:AB1"/>
    <mergeCell ref="A2:AG2"/>
    <mergeCell ref="A3:AG3"/>
    <mergeCell ref="A4:AI4"/>
    <mergeCell ref="D5:F5"/>
    <mergeCell ref="G5:I5"/>
    <mergeCell ref="J5:J6"/>
  </mergeCells>
  <printOptions/>
  <pageMargins left="0.5905511811023623" right="0.3937007874015748" top="0.3937007874015748" bottom="0.3937007874015748" header="0" footer="0"/>
  <pageSetup errors="blank" fitToHeight="0" fitToWidth="1" horizontalDpi="600" verticalDpi="600" orientation="portrait" paperSize="9" scale="83" r:id="rId1"/>
  <headerFoot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7"/>
  <sheetViews>
    <sheetView showGridLines="0" zoomScalePageLayoutView="0" workbookViewId="0" topLeftCell="A1">
      <selection activeCell="AA14" sqref="AA14"/>
    </sheetView>
  </sheetViews>
  <sheetFormatPr defaultColWidth="9.140625" defaultRowHeight="15" outlineLevelRow="4"/>
  <cols>
    <col min="1" max="1" width="43.28125" style="2" customWidth="1"/>
    <col min="2" max="2" width="6.421875" style="2" customWidth="1"/>
    <col min="3" max="3" width="7.140625" style="2" customWidth="1"/>
    <col min="4" max="4" width="11.421875" style="2" customWidth="1"/>
    <col min="5" max="5" width="7.28125" style="2" customWidth="1"/>
    <col min="6" max="6" width="8.7109375" style="2" customWidth="1"/>
    <col min="7" max="7" width="9.7109375" style="2" customWidth="1"/>
    <col min="8" max="12" width="8.8515625" style="2" hidden="1" customWidth="1"/>
    <col min="13" max="13" width="13.7109375" style="2" customWidth="1"/>
    <col min="14" max="14" width="0.13671875" style="2" customWidth="1"/>
    <col min="15" max="15" width="12.7109375" style="2" customWidth="1"/>
    <col min="16" max="16" width="8.8515625" style="2" hidden="1" customWidth="1"/>
    <col min="17" max="17" width="12.57421875" style="2" customWidth="1"/>
    <col min="18" max="23" width="8.8515625" style="2" hidden="1" customWidth="1"/>
    <col min="24" max="16384" width="8.8515625" style="2" customWidth="1"/>
  </cols>
  <sheetData>
    <row r="1" spans="15:17" ht="15">
      <c r="O1" s="141" t="s">
        <v>470</v>
      </c>
      <c r="P1" s="141"/>
      <c r="Q1" s="141"/>
    </row>
    <row r="2" spans="1:23" ht="18" customHeight="1">
      <c r="A2" s="127" t="s">
        <v>199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7"/>
      <c r="V2" s="14"/>
      <c r="W2" s="15"/>
    </row>
    <row r="3" spans="1:23" ht="15.75" customHeight="1">
      <c r="A3" s="129" t="s">
        <v>27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5"/>
      <c r="W3" s="15"/>
    </row>
    <row r="4" spans="1:23" ht="12.75" customHeight="1">
      <c r="A4" s="139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</row>
    <row r="5" spans="1:23" ht="26.25" customHeight="1">
      <c r="A5" s="135" t="s">
        <v>1</v>
      </c>
      <c r="B5" s="135" t="s">
        <v>200</v>
      </c>
      <c r="C5" s="135" t="s">
        <v>201</v>
      </c>
      <c r="D5" s="135" t="s">
        <v>202</v>
      </c>
      <c r="E5" s="135" t="s">
        <v>203</v>
      </c>
      <c r="F5" s="135" t="s">
        <v>204</v>
      </c>
      <c r="G5" s="135" t="s">
        <v>30</v>
      </c>
      <c r="H5" s="135" t="s">
        <v>28</v>
      </c>
      <c r="I5" s="135" t="s">
        <v>28</v>
      </c>
      <c r="J5" s="135" t="s">
        <v>28</v>
      </c>
      <c r="K5" s="135" t="s">
        <v>28</v>
      </c>
      <c r="L5" s="135" t="s">
        <v>28</v>
      </c>
      <c r="M5" s="135" t="s">
        <v>205</v>
      </c>
      <c r="N5" s="135" t="s">
        <v>28</v>
      </c>
      <c r="O5" s="135" t="s">
        <v>206</v>
      </c>
      <c r="P5" s="107" t="s">
        <v>28</v>
      </c>
      <c r="Q5" s="135" t="s">
        <v>207</v>
      </c>
      <c r="R5" s="22" t="s">
        <v>28</v>
      </c>
      <c r="S5" s="142" t="s">
        <v>28</v>
      </c>
      <c r="T5" s="142" t="s">
        <v>28</v>
      </c>
      <c r="U5" s="142" t="s">
        <v>28</v>
      </c>
      <c r="V5" s="142" t="s">
        <v>28</v>
      </c>
      <c r="W5" s="142" t="s">
        <v>28</v>
      </c>
    </row>
    <row r="6" spans="1:23" ht="14.2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07"/>
      <c r="Q6" s="136"/>
      <c r="R6" s="22"/>
      <c r="S6" s="143"/>
      <c r="T6" s="143"/>
      <c r="U6" s="143"/>
      <c r="V6" s="143"/>
      <c r="W6" s="143"/>
    </row>
    <row r="7" spans="1:23" ht="31.5" thickBot="1">
      <c r="A7" s="99" t="s">
        <v>402</v>
      </c>
      <c r="B7" s="100" t="s">
        <v>209</v>
      </c>
      <c r="C7" s="100" t="s">
        <v>210</v>
      </c>
      <c r="D7" s="100" t="s">
        <v>211</v>
      </c>
      <c r="E7" s="100" t="s">
        <v>209</v>
      </c>
      <c r="F7" s="100" t="s">
        <v>209</v>
      </c>
      <c r="G7" s="100"/>
      <c r="H7" s="100"/>
      <c r="I7" s="100"/>
      <c r="J7" s="100"/>
      <c r="K7" s="100"/>
      <c r="L7" s="101">
        <v>0</v>
      </c>
      <c r="M7" s="101">
        <v>43492834.71</v>
      </c>
      <c r="N7" s="102">
        <v>0</v>
      </c>
      <c r="O7" s="102">
        <v>22378887.26</v>
      </c>
      <c r="P7" s="102">
        <v>22378887.26</v>
      </c>
      <c r="Q7" s="102">
        <v>22378887.26</v>
      </c>
      <c r="R7" s="23">
        <v>22378887.26</v>
      </c>
      <c r="S7" s="21">
        <v>0</v>
      </c>
      <c r="T7" s="17">
        <v>0.514541933383215</v>
      </c>
      <c r="U7" s="16">
        <v>0</v>
      </c>
      <c r="V7" s="17">
        <v>0</v>
      </c>
      <c r="W7" s="16">
        <v>0</v>
      </c>
    </row>
    <row r="8" spans="1:23" ht="14.25" customHeight="1" outlineLevel="1" thickBot="1">
      <c r="A8" s="99" t="s">
        <v>403</v>
      </c>
      <c r="B8" s="100" t="s">
        <v>209</v>
      </c>
      <c r="C8" s="100" t="s">
        <v>212</v>
      </c>
      <c r="D8" s="100" t="s">
        <v>211</v>
      </c>
      <c r="E8" s="100" t="s">
        <v>209</v>
      </c>
      <c r="F8" s="100" t="s">
        <v>209</v>
      </c>
      <c r="G8" s="100"/>
      <c r="H8" s="100"/>
      <c r="I8" s="100"/>
      <c r="J8" s="100"/>
      <c r="K8" s="100"/>
      <c r="L8" s="101">
        <v>0</v>
      </c>
      <c r="M8" s="101">
        <v>15117579.02</v>
      </c>
      <c r="N8" s="102">
        <v>0</v>
      </c>
      <c r="O8" s="102">
        <v>6868136.1</v>
      </c>
      <c r="P8" s="102">
        <v>6868136.1</v>
      </c>
      <c r="Q8" s="102">
        <v>6868136.1</v>
      </c>
      <c r="R8" s="23">
        <v>6868136.1</v>
      </c>
      <c r="S8" s="21">
        <v>0</v>
      </c>
      <c r="T8" s="17">
        <v>0.4543145493675746</v>
      </c>
      <c r="U8" s="16">
        <v>0</v>
      </c>
      <c r="V8" s="17">
        <v>0</v>
      </c>
      <c r="W8" s="16">
        <v>0</v>
      </c>
    </row>
    <row r="9" spans="1:23" ht="78" outlineLevel="2" thickBot="1">
      <c r="A9" s="99" t="s">
        <v>404</v>
      </c>
      <c r="B9" s="100" t="s">
        <v>209</v>
      </c>
      <c r="C9" s="100" t="s">
        <v>213</v>
      </c>
      <c r="D9" s="100" t="s">
        <v>211</v>
      </c>
      <c r="E9" s="100" t="s">
        <v>209</v>
      </c>
      <c r="F9" s="100" t="s">
        <v>209</v>
      </c>
      <c r="G9" s="100"/>
      <c r="H9" s="100"/>
      <c r="I9" s="100"/>
      <c r="J9" s="100"/>
      <c r="K9" s="100"/>
      <c r="L9" s="101">
        <v>0</v>
      </c>
      <c r="M9" s="101">
        <v>360812</v>
      </c>
      <c r="N9" s="102">
        <v>0</v>
      </c>
      <c r="O9" s="102">
        <v>140497</v>
      </c>
      <c r="P9" s="102">
        <v>140497</v>
      </c>
      <c r="Q9" s="102">
        <v>140497</v>
      </c>
      <c r="R9" s="23">
        <v>140497</v>
      </c>
      <c r="S9" s="21">
        <v>0</v>
      </c>
      <c r="T9" s="17">
        <v>0.38939115107036354</v>
      </c>
      <c r="U9" s="16">
        <v>0</v>
      </c>
      <c r="V9" s="17">
        <v>0</v>
      </c>
      <c r="W9" s="16">
        <v>0</v>
      </c>
    </row>
    <row r="10" spans="1:23" ht="14.25" customHeight="1" outlineLevel="3" thickBot="1">
      <c r="A10" s="99" t="s">
        <v>405</v>
      </c>
      <c r="B10" s="100" t="s">
        <v>209</v>
      </c>
      <c r="C10" s="100" t="s">
        <v>213</v>
      </c>
      <c r="D10" s="100" t="s">
        <v>214</v>
      </c>
      <c r="E10" s="100" t="s">
        <v>209</v>
      </c>
      <c r="F10" s="100" t="s">
        <v>209</v>
      </c>
      <c r="G10" s="100"/>
      <c r="H10" s="100"/>
      <c r="I10" s="100"/>
      <c r="J10" s="100"/>
      <c r="K10" s="100"/>
      <c r="L10" s="101">
        <v>0</v>
      </c>
      <c r="M10" s="101">
        <v>360812</v>
      </c>
      <c r="N10" s="102">
        <v>0</v>
      </c>
      <c r="O10" s="102">
        <v>140497</v>
      </c>
      <c r="P10" s="102">
        <v>140497</v>
      </c>
      <c r="Q10" s="102">
        <v>140497</v>
      </c>
      <c r="R10" s="23">
        <v>140497</v>
      </c>
      <c r="S10" s="21">
        <v>0</v>
      </c>
      <c r="T10" s="17">
        <v>0.38939115107036354</v>
      </c>
      <c r="U10" s="16">
        <v>0</v>
      </c>
      <c r="V10" s="17">
        <v>0</v>
      </c>
      <c r="W10" s="16">
        <v>0</v>
      </c>
    </row>
    <row r="11" spans="1:23" ht="14.25" customHeight="1" outlineLevel="4">
      <c r="A11" s="99" t="s">
        <v>406</v>
      </c>
      <c r="B11" s="100" t="s">
        <v>215</v>
      </c>
      <c r="C11" s="100" t="s">
        <v>213</v>
      </c>
      <c r="D11" s="100" t="s">
        <v>214</v>
      </c>
      <c r="E11" s="100" t="s">
        <v>216</v>
      </c>
      <c r="F11" s="100" t="s">
        <v>217</v>
      </c>
      <c r="G11" s="100"/>
      <c r="H11" s="100"/>
      <c r="I11" s="100"/>
      <c r="J11" s="100"/>
      <c r="K11" s="100"/>
      <c r="L11" s="103">
        <v>0</v>
      </c>
      <c r="M11" s="103">
        <v>296856</v>
      </c>
      <c r="N11" s="104">
        <v>0</v>
      </c>
      <c r="O11" s="104">
        <v>116932</v>
      </c>
      <c r="P11" s="104">
        <v>116932</v>
      </c>
      <c r="Q11" s="104">
        <v>116932</v>
      </c>
      <c r="R11" s="24">
        <v>116932</v>
      </c>
      <c r="S11" s="18">
        <v>0</v>
      </c>
      <c r="T11" s="19">
        <v>0.3939014202172097</v>
      </c>
      <c r="U11" s="18">
        <v>0</v>
      </c>
      <c r="V11" s="19">
        <v>0</v>
      </c>
      <c r="W11" s="18">
        <v>0</v>
      </c>
    </row>
    <row r="12" spans="1:23" ht="14.25" customHeight="1" outlineLevel="4">
      <c r="A12" s="99" t="s">
        <v>406</v>
      </c>
      <c r="B12" s="100" t="s">
        <v>215</v>
      </c>
      <c r="C12" s="100" t="s">
        <v>213</v>
      </c>
      <c r="D12" s="100" t="s">
        <v>214</v>
      </c>
      <c r="E12" s="100" t="s">
        <v>218</v>
      </c>
      <c r="F12" s="100" t="s">
        <v>217</v>
      </c>
      <c r="G12" s="100"/>
      <c r="H12" s="100"/>
      <c r="I12" s="100"/>
      <c r="J12" s="100"/>
      <c r="K12" s="100"/>
      <c r="L12" s="103">
        <v>0</v>
      </c>
      <c r="M12" s="103">
        <v>3700</v>
      </c>
      <c r="N12" s="104">
        <v>0</v>
      </c>
      <c r="O12" s="104">
        <v>0</v>
      </c>
      <c r="P12" s="104">
        <v>0</v>
      </c>
      <c r="Q12" s="104">
        <v>0</v>
      </c>
      <c r="R12" s="24">
        <v>0</v>
      </c>
      <c r="S12" s="18">
        <v>0</v>
      </c>
      <c r="T12" s="19">
        <v>0</v>
      </c>
      <c r="U12" s="18">
        <v>0</v>
      </c>
      <c r="V12" s="19">
        <v>0</v>
      </c>
      <c r="W12" s="18">
        <v>0</v>
      </c>
    </row>
    <row r="13" spans="1:23" ht="14.25" customHeight="1" outlineLevel="4">
      <c r="A13" s="99" t="s">
        <v>406</v>
      </c>
      <c r="B13" s="100" t="s">
        <v>215</v>
      </c>
      <c r="C13" s="100" t="s">
        <v>213</v>
      </c>
      <c r="D13" s="100" t="s">
        <v>214</v>
      </c>
      <c r="E13" s="100" t="s">
        <v>219</v>
      </c>
      <c r="F13" s="100" t="s">
        <v>217</v>
      </c>
      <c r="G13" s="100"/>
      <c r="H13" s="100"/>
      <c r="I13" s="100"/>
      <c r="J13" s="100"/>
      <c r="K13" s="100"/>
      <c r="L13" s="103">
        <v>0</v>
      </c>
      <c r="M13" s="103">
        <v>45756</v>
      </c>
      <c r="N13" s="104">
        <v>0</v>
      </c>
      <c r="O13" s="104">
        <v>19065</v>
      </c>
      <c r="P13" s="104">
        <v>19065</v>
      </c>
      <c r="Q13" s="104">
        <v>19065</v>
      </c>
      <c r="R13" s="24">
        <v>19065</v>
      </c>
      <c r="S13" s="18">
        <v>0</v>
      </c>
      <c r="T13" s="19">
        <v>0.4166666666666667</v>
      </c>
      <c r="U13" s="18">
        <v>0</v>
      </c>
      <c r="V13" s="19">
        <v>0</v>
      </c>
      <c r="W13" s="18">
        <v>0</v>
      </c>
    </row>
    <row r="14" spans="1:23" ht="14.25" customHeight="1" outlineLevel="4">
      <c r="A14" s="99" t="s">
        <v>407</v>
      </c>
      <c r="B14" s="100" t="s">
        <v>215</v>
      </c>
      <c r="C14" s="100" t="s">
        <v>213</v>
      </c>
      <c r="D14" s="100" t="s">
        <v>214</v>
      </c>
      <c r="E14" s="100" t="s">
        <v>219</v>
      </c>
      <c r="F14" s="100" t="s">
        <v>220</v>
      </c>
      <c r="G14" s="100"/>
      <c r="H14" s="100"/>
      <c r="I14" s="100"/>
      <c r="J14" s="100"/>
      <c r="K14" s="100"/>
      <c r="L14" s="103">
        <v>0</v>
      </c>
      <c r="M14" s="103">
        <v>4500</v>
      </c>
      <c r="N14" s="104">
        <v>0</v>
      </c>
      <c r="O14" s="104">
        <v>4500</v>
      </c>
      <c r="P14" s="104">
        <v>4500</v>
      </c>
      <c r="Q14" s="104">
        <v>4500</v>
      </c>
      <c r="R14" s="24">
        <v>4500</v>
      </c>
      <c r="S14" s="18">
        <v>0</v>
      </c>
      <c r="T14" s="19">
        <v>1</v>
      </c>
      <c r="U14" s="18">
        <v>0</v>
      </c>
      <c r="V14" s="19">
        <v>0</v>
      </c>
      <c r="W14" s="18">
        <v>0</v>
      </c>
    </row>
    <row r="15" spans="1:23" s="12" customFormat="1" ht="30.75" outlineLevel="4">
      <c r="A15" s="105" t="s">
        <v>408</v>
      </c>
      <c r="B15" s="100" t="s">
        <v>215</v>
      </c>
      <c r="C15" s="100" t="s">
        <v>213</v>
      </c>
      <c r="D15" s="100" t="s">
        <v>214</v>
      </c>
      <c r="E15" s="100" t="s">
        <v>219</v>
      </c>
      <c r="F15" s="100" t="s">
        <v>221</v>
      </c>
      <c r="G15" s="100"/>
      <c r="H15" s="100"/>
      <c r="I15" s="100"/>
      <c r="J15" s="100"/>
      <c r="K15" s="100"/>
      <c r="L15" s="103">
        <v>0</v>
      </c>
      <c r="M15" s="103">
        <v>10000</v>
      </c>
      <c r="N15" s="103">
        <v>0</v>
      </c>
      <c r="O15" s="103">
        <v>0</v>
      </c>
      <c r="P15" s="103">
        <v>0</v>
      </c>
      <c r="Q15" s="103">
        <v>0</v>
      </c>
      <c r="R15" s="25">
        <v>0</v>
      </c>
      <c r="S15" s="26">
        <v>0</v>
      </c>
      <c r="T15" s="27">
        <v>0</v>
      </c>
      <c r="U15" s="26">
        <v>0</v>
      </c>
      <c r="V15" s="27">
        <v>0</v>
      </c>
      <c r="W15" s="26">
        <v>0</v>
      </c>
    </row>
    <row r="16" spans="1:23" s="12" customFormat="1" ht="78" outlineLevel="2" thickBot="1">
      <c r="A16" s="105" t="s">
        <v>333</v>
      </c>
      <c r="B16" s="100" t="s">
        <v>209</v>
      </c>
      <c r="C16" s="100" t="s">
        <v>222</v>
      </c>
      <c r="D16" s="100" t="s">
        <v>211</v>
      </c>
      <c r="E16" s="100" t="s">
        <v>209</v>
      </c>
      <c r="F16" s="100" t="s">
        <v>209</v>
      </c>
      <c r="G16" s="100"/>
      <c r="H16" s="100"/>
      <c r="I16" s="100"/>
      <c r="J16" s="100"/>
      <c r="K16" s="100"/>
      <c r="L16" s="101">
        <v>0</v>
      </c>
      <c r="M16" s="101">
        <v>12376265</v>
      </c>
      <c r="N16" s="101">
        <v>0</v>
      </c>
      <c r="O16" s="101">
        <v>5687439.04</v>
      </c>
      <c r="P16" s="101">
        <v>5687439.04</v>
      </c>
      <c r="Q16" s="101">
        <v>5687439.04</v>
      </c>
      <c r="R16" s="28">
        <v>5687439.04</v>
      </c>
      <c r="S16" s="29">
        <v>0</v>
      </c>
      <c r="T16" s="30">
        <v>0.45954405792054387</v>
      </c>
      <c r="U16" s="31">
        <v>0</v>
      </c>
      <c r="V16" s="30">
        <v>0</v>
      </c>
      <c r="W16" s="31">
        <v>0</v>
      </c>
    </row>
    <row r="17" spans="1:23" s="12" customFormat="1" ht="78" outlineLevel="3" thickBot="1">
      <c r="A17" s="105" t="s">
        <v>409</v>
      </c>
      <c r="B17" s="100" t="s">
        <v>209</v>
      </c>
      <c r="C17" s="100" t="s">
        <v>222</v>
      </c>
      <c r="D17" s="100" t="s">
        <v>223</v>
      </c>
      <c r="E17" s="100" t="s">
        <v>209</v>
      </c>
      <c r="F17" s="100" t="s">
        <v>209</v>
      </c>
      <c r="G17" s="100"/>
      <c r="H17" s="100"/>
      <c r="I17" s="100"/>
      <c r="J17" s="100"/>
      <c r="K17" s="100"/>
      <c r="L17" s="101">
        <v>0</v>
      </c>
      <c r="M17" s="101">
        <v>41500</v>
      </c>
      <c r="N17" s="101">
        <v>0</v>
      </c>
      <c r="O17" s="101">
        <v>41500</v>
      </c>
      <c r="P17" s="101">
        <v>41500</v>
      </c>
      <c r="Q17" s="101">
        <v>41500</v>
      </c>
      <c r="R17" s="28">
        <v>41500</v>
      </c>
      <c r="S17" s="29">
        <v>0</v>
      </c>
      <c r="T17" s="30">
        <v>1</v>
      </c>
      <c r="U17" s="31">
        <v>0</v>
      </c>
      <c r="V17" s="30">
        <v>0</v>
      </c>
      <c r="W17" s="31">
        <v>0</v>
      </c>
    </row>
    <row r="18" spans="1:23" s="12" customFormat="1" ht="15" outlineLevel="4">
      <c r="A18" s="105" t="s">
        <v>407</v>
      </c>
      <c r="B18" s="100" t="s">
        <v>215</v>
      </c>
      <c r="C18" s="100" t="s">
        <v>222</v>
      </c>
      <c r="D18" s="100" t="s">
        <v>223</v>
      </c>
      <c r="E18" s="100" t="s">
        <v>224</v>
      </c>
      <c r="F18" s="100" t="s">
        <v>220</v>
      </c>
      <c r="G18" s="100" t="s">
        <v>225</v>
      </c>
      <c r="H18" s="100"/>
      <c r="I18" s="100"/>
      <c r="J18" s="100"/>
      <c r="K18" s="100"/>
      <c r="L18" s="103">
        <v>0</v>
      </c>
      <c r="M18" s="103">
        <v>41500</v>
      </c>
      <c r="N18" s="103">
        <v>0</v>
      </c>
      <c r="O18" s="103">
        <v>41500</v>
      </c>
      <c r="P18" s="103">
        <v>41500</v>
      </c>
      <c r="Q18" s="103">
        <v>41500</v>
      </c>
      <c r="R18" s="25">
        <v>41500</v>
      </c>
      <c r="S18" s="26">
        <v>0</v>
      </c>
      <c r="T18" s="27">
        <v>1</v>
      </c>
      <c r="U18" s="26">
        <v>0</v>
      </c>
      <c r="V18" s="27">
        <v>0</v>
      </c>
      <c r="W18" s="26">
        <v>0</v>
      </c>
    </row>
    <row r="19" spans="1:23" s="12" customFormat="1" ht="15.75" outlineLevel="3" thickBot="1">
      <c r="A19" s="105" t="s">
        <v>405</v>
      </c>
      <c r="B19" s="100" t="s">
        <v>209</v>
      </c>
      <c r="C19" s="100" t="s">
        <v>222</v>
      </c>
      <c r="D19" s="100" t="s">
        <v>226</v>
      </c>
      <c r="E19" s="100" t="s">
        <v>209</v>
      </c>
      <c r="F19" s="100" t="s">
        <v>209</v>
      </c>
      <c r="G19" s="100"/>
      <c r="H19" s="100"/>
      <c r="I19" s="100"/>
      <c r="J19" s="100"/>
      <c r="K19" s="100"/>
      <c r="L19" s="101">
        <v>0</v>
      </c>
      <c r="M19" s="101">
        <v>11694822</v>
      </c>
      <c r="N19" s="101">
        <v>0</v>
      </c>
      <c r="O19" s="101">
        <v>5338077.76</v>
      </c>
      <c r="P19" s="101">
        <v>5338077.76</v>
      </c>
      <c r="Q19" s="101">
        <v>5338077.76</v>
      </c>
      <c r="R19" s="28">
        <v>5338077.76</v>
      </c>
      <c r="S19" s="29">
        <v>0</v>
      </c>
      <c r="T19" s="30">
        <v>0.45644796987931924</v>
      </c>
      <c r="U19" s="31">
        <v>0</v>
      </c>
      <c r="V19" s="30">
        <v>0</v>
      </c>
      <c r="W19" s="31">
        <v>0</v>
      </c>
    </row>
    <row r="20" spans="1:23" s="12" customFormat="1" ht="15" outlineLevel="4">
      <c r="A20" s="105" t="s">
        <v>410</v>
      </c>
      <c r="B20" s="100" t="s">
        <v>215</v>
      </c>
      <c r="C20" s="100" t="s">
        <v>222</v>
      </c>
      <c r="D20" s="100" t="s">
        <v>226</v>
      </c>
      <c r="E20" s="100" t="s">
        <v>227</v>
      </c>
      <c r="F20" s="100" t="s">
        <v>228</v>
      </c>
      <c r="G20" s="100"/>
      <c r="H20" s="100"/>
      <c r="I20" s="100"/>
      <c r="J20" s="100"/>
      <c r="K20" s="100"/>
      <c r="L20" s="103">
        <v>0</v>
      </c>
      <c r="M20" s="103">
        <v>6860694</v>
      </c>
      <c r="N20" s="103">
        <v>0</v>
      </c>
      <c r="O20" s="103">
        <v>3040409.13</v>
      </c>
      <c r="P20" s="103">
        <v>3040409.13</v>
      </c>
      <c r="Q20" s="103">
        <v>3040409.13</v>
      </c>
      <c r="R20" s="25">
        <v>3040409.13</v>
      </c>
      <c r="S20" s="26">
        <v>0</v>
      </c>
      <c r="T20" s="27">
        <v>0.44316349483011486</v>
      </c>
      <c r="U20" s="26">
        <v>0</v>
      </c>
      <c r="V20" s="27">
        <v>0</v>
      </c>
      <c r="W20" s="26">
        <v>0</v>
      </c>
    </row>
    <row r="21" spans="1:23" s="12" customFormat="1" ht="15" outlineLevel="4">
      <c r="A21" s="105" t="s">
        <v>411</v>
      </c>
      <c r="B21" s="100" t="s">
        <v>215</v>
      </c>
      <c r="C21" s="100" t="s">
        <v>222</v>
      </c>
      <c r="D21" s="100" t="s">
        <v>226</v>
      </c>
      <c r="E21" s="100" t="s">
        <v>224</v>
      </c>
      <c r="F21" s="100" t="s">
        <v>229</v>
      </c>
      <c r="G21" s="100"/>
      <c r="H21" s="100"/>
      <c r="I21" s="100"/>
      <c r="J21" s="100"/>
      <c r="K21" s="100"/>
      <c r="L21" s="103">
        <v>0</v>
      </c>
      <c r="M21" s="103">
        <v>1800</v>
      </c>
      <c r="N21" s="103">
        <v>0</v>
      </c>
      <c r="O21" s="103">
        <v>600</v>
      </c>
      <c r="P21" s="103">
        <v>600</v>
      </c>
      <c r="Q21" s="103">
        <v>600</v>
      </c>
      <c r="R21" s="25">
        <v>600</v>
      </c>
      <c r="S21" s="26">
        <v>0</v>
      </c>
      <c r="T21" s="27">
        <v>0.3333333333333333</v>
      </c>
      <c r="U21" s="26">
        <v>0</v>
      </c>
      <c r="V21" s="27">
        <v>0</v>
      </c>
      <c r="W21" s="26">
        <v>0</v>
      </c>
    </row>
    <row r="22" spans="1:23" s="12" customFormat="1" ht="15" outlineLevel="4">
      <c r="A22" s="105" t="s">
        <v>412</v>
      </c>
      <c r="B22" s="100" t="s">
        <v>215</v>
      </c>
      <c r="C22" s="100" t="s">
        <v>222</v>
      </c>
      <c r="D22" s="100" t="s">
        <v>226</v>
      </c>
      <c r="E22" s="100" t="s">
        <v>230</v>
      </c>
      <c r="F22" s="100" t="s">
        <v>231</v>
      </c>
      <c r="G22" s="100"/>
      <c r="H22" s="100"/>
      <c r="I22" s="100"/>
      <c r="J22" s="100"/>
      <c r="K22" s="100"/>
      <c r="L22" s="103">
        <v>0</v>
      </c>
      <c r="M22" s="103">
        <v>2071930</v>
      </c>
      <c r="N22" s="103">
        <v>0</v>
      </c>
      <c r="O22" s="103">
        <v>944354.67</v>
      </c>
      <c r="P22" s="103">
        <v>944354.67</v>
      </c>
      <c r="Q22" s="103">
        <v>944354.67</v>
      </c>
      <c r="R22" s="25">
        <v>944354.67</v>
      </c>
      <c r="S22" s="26">
        <v>0</v>
      </c>
      <c r="T22" s="27">
        <v>0.45578502652116626</v>
      </c>
      <c r="U22" s="26">
        <v>0</v>
      </c>
      <c r="V22" s="27">
        <v>0</v>
      </c>
      <c r="W22" s="26">
        <v>0</v>
      </c>
    </row>
    <row r="23" spans="1:23" s="12" customFormat="1" ht="15" outlineLevel="4">
      <c r="A23" s="105" t="s">
        <v>413</v>
      </c>
      <c r="B23" s="100" t="s">
        <v>215</v>
      </c>
      <c r="C23" s="100" t="s">
        <v>222</v>
      </c>
      <c r="D23" s="100" t="s">
        <v>226</v>
      </c>
      <c r="E23" s="100" t="s">
        <v>218</v>
      </c>
      <c r="F23" s="100" t="s">
        <v>232</v>
      </c>
      <c r="G23" s="100"/>
      <c r="H23" s="100"/>
      <c r="I23" s="100"/>
      <c r="J23" s="100"/>
      <c r="K23" s="100"/>
      <c r="L23" s="103">
        <v>0</v>
      </c>
      <c r="M23" s="103">
        <v>250000</v>
      </c>
      <c r="N23" s="103">
        <v>0</v>
      </c>
      <c r="O23" s="103">
        <v>60519.81</v>
      </c>
      <c r="P23" s="103">
        <v>60519.81</v>
      </c>
      <c r="Q23" s="103">
        <v>60519.81</v>
      </c>
      <c r="R23" s="25">
        <v>60519.81</v>
      </c>
      <c r="S23" s="26">
        <v>0</v>
      </c>
      <c r="T23" s="27">
        <v>0.24207924</v>
      </c>
      <c r="U23" s="26">
        <v>0</v>
      </c>
      <c r="V23" s="27">
        <v>0</v>
      </c>
      <c r="W23" s="26">
        <v>0</v>
      </c>
    </row>
    <row r="24" spans="1:23" s="12" customFormat="1" ht="15" outlineLevel="4">
      <c r="A24" s="105" t="s">
        <v>406</v>
      </c>
      <c r="B24" s="100" t="s">
        <v>215</v>
      </c>
      <c r="C24" s="100" t="s">
        <v>222</v>
      </c>
      <c r="D24" s="100" t="s">
        <v>226</v>
      </c>
      <c r="E24" s="100" t="s">
        <v>218</v>
      </c>
      <c r="F24" s="100" t="s">
        <v>217</v>
      </c>
      <c r="G24" s="100"/>
      <c r="H24" s="100"/>
      <c r="I24" s="100"/>
      <c r="J24" s="100"/>
      <c r="K24" s="100"/>
      <c r="L24" s="103">
        <v>0</v>
      </c>
      <c r="M24" s="103">
        <v>293000</v>
      </c>
      <c r="N24" s="103">
        <v>0</v>
      </c>
      <c r="O24" s="103">
        <v>115011.25</v>
      </c>
      <c r="P24" s="103">
        <v>115011.25</v>
      </c>
      <c r="Q24" s="103">
        <v>115011.25</v>
      </c>
      <c r="R24" s="25">
        <v>115011.25</v>
      </c>
      <c r="S24" s="26">
        <v>0</v>
      </c>
      <c r="T24" s="27">
        <v>0.39252986348122865</v>
      </c>
      <c r="U24" s="26">
        <v>0</v>
      </c>
      <c r="V24" s="27">
        <v>0</v>
      </c>
      <c r="W24" s="26">
        <v>0</v>
      </c>
    </row>
    <row r="25" spans="1:23" s="12" customFormat="1" ht="30.75" outlineLevel="4">
      <c r="A25" s="105" t="s">
        <v>408</v>
      </c>
      <c r="B25" s="100" t="s">
        <v>215</v>
      </c>
      <c r="C25" s="100" t="s">
        <v>222</v>
      </c>
      <c r="D25" s="100" t="s">
        <v>226</v>
      </c>
      <c r="E25" s="100" t="s">
        <v>218</v>
      </c>
      <c r="F25" s="100" t="s">
        <v>221</v>
      </c>
      <c r="G25" s="100"/>
      <c r="H25" s="100"/>
      <c r="I25" s="100"/>
      <c r="J25" s="100"/>
      <c r="K25" s="100"/>
      <c r="L25" s="103">
        <v>0</v>
      </c>
      <c r="M25" s="103">
        <v>200000</v>
      </c>
      <c r="N25" s="103">
        <v>0</v>
      </c>
      <c r="O25" s="103">
        <v>95925</v>
      </c>
      <c r="P25" s="103">
        <v>95925</v>
      </c>
      <c r="Q25" s="103">
        <v>95925</v>
      </c>
      <c r="R25" s="25">
        <v>95925</v>
      </c>
      <c r="S25" s="26">
        <v>0</v>
      </c>
      <c r="T25" s="27">
        <v>0.479625</v>
      </c>
      <c r="U25" s="26">
        <v>0</v>
      </c>
      <c r="V25" s="27">
        <v>0</v>
      </c>
      <c r="W25" s="26">
        <v>0</v>
      </c>
    </row>
    <row r="26" spans="1:23" s="12" customFormat="1" ht="15" outlineLevel="4">
      <c r="A26" s="105" t="s">
        <v>413</v>
      </c>
      <c r="B26" s="100" t="s">
        <v>215</v>
      </c>
      <c r="C26" s="100" t="s">
        <v>222</v>
      </c>
      <c r="D26" s="100" t="s">
        <v>226</v>
      </c>
      <c r="E26" s="100" t="s">
        <v>219</v>
      </c>
      <c r="F26" s="100" t="s">
        <v>232</v>
      </c>
      <c r="G26" s="100"/>
      <c r="H26" s="100"/>
      <c r="I26" s="100"/>
      <c r="J26" s="100"/>
      <c r="K26" s="100"/>
      <c r="L26" s="103">
        <v>0</v>
      </c>
      <c r="M26" s="103">
        <v>5000</v>
      </c>
      <c r="N26" s="103">
        <v>0</v>
      </c>
      <c r="O26" s="103">
        <v>0</v>
      </c>
      <c r="P26" s="103">
        <v>0</v>
      </c>
      <c r="Q26" s="103">
        <v>0</v>
      </c>
      <c r="R26" s="25">
        <v>0</v>
      </c>
      <c r="S26" s="26">
        <v>0</v>
      </c>
      <c r="T26" s="27">
        <v>0</v>
      </c>
      <c r="U26" s="26">
        <v>0</v>
      </c>
      <c r="V26" s="27">
        <v>0</v>
      </c>
      <c r="W26" s="26">
        <v>0</v>
      </c>
    </row>
    <row r="27" spans="1:23" s="12" customFormat="1" ht="15" outlineLevel="4">
      <c r="A27" s="105" t="s">
        <v>414</v>
      </c>
      <c r="B27" s="100" t="s">
        <v>215</v>
      </c>
      <c r="C27" s="100" t="s">
        <v>222</v>
      </c>
      <c r="D27" s="100" t="s">
        <v>226</v>
      </c>
      <c r="E27" s="100" t="s">
        <v>219</v>
      </c>
      <c r="F27" s="100" t="s">
        <v>233</v>
      </c>
      <c r="G27" s="100"/>
      <c r="H27" s="100"/>
      <c r="I27" s="100"/>
      <c r="J27" s="100"/>
      <c r="K27" s="100"/>
      <c r="L27" s="103">
        <v>0</v>
      </c>
      <c r="M27" s="103">
        <v>1420070</v>
      </c>
      <c r="N27" s="103">
        <v>0</v>
      </c>
      <c r="O27" s="103">
        <v>718639.61</v>
      </c>
      <c r="P27" s="103">
        <v>718639.61</v>
      </c>
      <c r="Q27" s="103">
        <v>718639.61</v>
      </c>
      <c r="R27" s="25">
        <v>718639.61</v>
      </c>
      <c r="S27" s="26">
        <v>0</v>
      </c>
      <c r="T27" s="27">
        <v>0.5060592858098545</v>
      </c>
      <c r="U27" s="26">
        <v>0</v>
      </c>
      <c r="V27" s="27">
        <v>0</v>
      </c>
      <c r="W27" s="26">
        <v>0</v>
      </c>
    </row>
    <row r="28" spans="1:23" s="12" customFormat="1" ht="15" outlineLevel="4">
      <c r="A28" s="105" t="s">
        <v>415</v>
      </c>
      <c r="B28" s="100" t="s">
        <v>215</v>
      </c>
      <c r="C28" s="100" t="s">
        <v>222</v>
      </c>
      <c r="D28" s="100" t="s">
        <v>226</v>
      </c>
      <c r="E28" s="100" t="s">
        <v>219</v>
      </c>
      <c r="F28" s="100" t="s">
        <v>234</v>
      </c>
      <c r="G28" s="100"/>
      <c r="H28" s="100"/>
      <c r="I28" s="100"/>
      <c r="J28" s="100"/>
      <c r="K28" s="100"/>
      <c r="L28" s="103">
        <v>0</v>
      </c>
      <c r="M28" s="103">
        <v>225000</v>
      </c>
      <c r="N28" s="103">
        <v>0</v>
      </c>
      <c r="O28" s="103">
        <v>174403.6</v>
      </c>
      <c r="P28" s="103">
        <v>174403.6</v>
      </c>
      <c r="Q28" s="103">
        <v>174403.6</v>
      </c>
      <c r="R28" s="25">
        <v>174403.6</v>
      </c>
      <c r="S28" s="26">
        <v>0</v>
      </c>
      <c r="T28" s="27">
        <v>0.7751271111111111</v>
      </c>
      <c r="U28" s="26">
        <v>0</v>
      </c>
      <c r="V28" s="27">
        <v>0</v>
      </c>
      <c r="W28" s="26">
        <v>0</v>
      </c>
    </row>
    <row r="29" spans="1:23" s="12" customFormat="1" ht="15" outlineLevel="4">
      <c r="A29" s="105" t="s">
        <v>416</v>
      </c>
      <c r="B29" s="100" t="s">
        <v>215</v>
      </c>
      <c r="C29" s="100" t="s">
        <v>222</v>
      </c>
      <c r="D29" s="100" t="s">
        <v>226</v>
      </c>
      <c r="E29" s="100" t="s">
        <v>219</v>
      </c>
      <c r="F29" s="100" t="s">
        <v>235</v>
      </c>
      <c r="G29" s="100"/>
      <c r="H29" s="100"/>
      <c r="I29" s="100"/>
      <c r="J29" s="100"/>
      <c r="K29" s="100"/>
      <c r="L29" s="103">
        <v>0</v>
      </c>
      <c r="M29" s="103">
        <v>133527.47</v>
      </c>
      <c r="N29" s="103">
        <v>0</v>
      </c>
      <c r="O29" s="103">
        <v>69844.63</v>
      </c>
      <c r="P29" s="103">
        <v>69844.63</v>
      </c>
      <c r="Q29" s="103">
        <v>69844.63</v>
      </c>
      <c r="R29" s="25">
        <v>69844.63</v>
      </c>
      <c r="S29" s="26">
        <v>0</v>
      </c>
      <c r="T29" s="27">
        <v>0.5230731174641443</v>
      </c>
      <c r="U29" s="26">
        <v>0</v>
      </c>
      <c r="V29" s="27">
        <v>0</v>
      </c>
      <c r="W29" s="26">
        <v>0</v>
      </c>
    </row>
    <row r="30" spans="1:23" s="12" customFormat="1" ht="15" outlineLevel="4">
      <c r="A30" s="105" t="s">
        <v>406</v>
      </c>
      <c r="B30" s="100" t="s">
        <v>215</v>
      </c>
      <c r="C30" s="100" t="s">
        <v>222</v>
      </c>
      <c r="D30" s="100" t="s">
        <v>226</v>
      </c>
      <c r="E30" s="100" t="s">
        <v>219</v>
      </c>
      <c r="F30" s="100" t="s">
        <v>217</v>
      </c>
      <c r="G30" s="100"/>
      <c r="H30" s="100"/>
      <c r="I30" s="100"/>
      <c r="J30" s="100"/>
      <c r="K30" s="100"/>
      <c r="L30" s="103">
        <v>0</v>
      </c>
      <c r="M30" s="103">
        <v>86800.53</v>
      </c>
      <c r="N30" s="103">
        <v>0</v>
      </c>
      <c r="O30" s="103">
        <v>41409.11</v>
      </c>
      <c r="P30" s="103">
        <v>41409.11</v>
      </c>
      <c r="Q30" s="103">
        <v>41409.11</v>
      </c>
      <c r="R30" s="25">
        <v>41409.11</v>
      </c>
      <c r="S30" s="26">
        <v>0</v>
      </c>
      <c r="T30" s="27">
        <v>0.4770605663352516</v>
      </c>
      <c r="U30" s="26">
        <v>0</v>
      </c>
      <c r="V30" s="27">
        <v>0</v>
      </c>
      <c r="W30" s="26">
        <v>0</v>
      </c>
    </row>
    <row r="31" spans="1:23" s="12" customFormat="1" ht="30.75" outlineLevel="4">
      <c r="A31" s="105" t="s">
        <v>408</v>
      </c>
      <c r="B31" s="100" t="s">
        <v>215</v>
      </c>
      <c r="C31" s="100" t="s">
        <v>222</v>
      </c>
      <c r="D31" s="100" t="s">
        <v>226</v>
      </c>
      <c r="E31" s="100" t="s">
        <v>219</v>
      </c>
      <c r="F31" s="100" t="s">
        <v>221</v>
      </c>
      <c r="G31" s="100"/>
      <c r="H31" s="100"/>
      <c r="I31" s="100"/>
      <c r="J31" s="100"/>
      <c r="K31" s="100"/>
      <c r="L31" s="103">
        <v>0</v>
      </c>
      <c r="M31" s="103">
        <v>145000</v>
      </c>
      <c r="N31" s="103">
        <v>0</v>
      </c>
      <c r="O31" s="103">
        <v>76880.33</v>
      </c>
      <c r="P31" s="103">
        <v>76880.33</v>
      </c>
      <c r="Q31" s="103">
        <v>76880.33</v>
      </c>
      <c r="R31" s="25">
        <v>76880.33</v>
      </c>
      <c r="S31" s="26">
        <v>0</v>
      </c>
      <c r="T31" s="27">
        <v>0.5302091724137931</v>
      </c>
      <c r="U31" s="26">
        <v>0</v>
      </c>
      <c r="V31" s="27">
        <v>0</v>
      </c>
      <c r="W31" s="26">
        <v>0</v>
      </c>
    </row>
    <row r="32" spans="1:23" s="12" customFormat="1" ht="15" outlineLevel="4">
      <c r="A32" s="105" t="s">
        <v>407</v>
      </c>
      <c r="B32" s="100" t="s">
        <v>215</v>
      </c>
      <c r="C32" s="100" t="s">
        <v>222</v>
      </c>
      <c r="D32" s="100" t="s">
        <v>226</v>
      </c>
      <c r="E32" s="100" t="s">
        <v>236</v>
      </c>
      <c r="F32" s="100" t="s">
        <v>220</v>
      </c>
      <c r="G32" s="100"/>
      <c r="H32" s="100"/>
      <c r="I32" s="100"/>
      <c r="J32" s="100"/>
      <c r="K32" s="100"/>
      <c r="L32" s="103">
        <v>0</v>
      </c>
      <c r="M32" s="103">
        <v>2000</v>
      </c>
      <c r="N32" s="103">
        <v>0</v>
      </c>
      <c r="O32" s="103">
        <v>80.62</v>
      </c>
      <c r="P32" s="103">
        <v>80.62</v>
      </c>
      <c r="Q32" s="103">
        <v>80.62</v>
      </c>
      <c r="R32" s="25">
        <v>80.62</v>
      </c>
      <c r="S32" s="26">
        <v>0</v>
      </c>
      <c r="T32" s="27">
        <v>0.04031</v>
      </c>
      <c r="U32" s="26">
        <v>0</v>
      </c>
      <c r="V32" s="27">
        <v>0</v>
      </c>
      <c r="W32" s="26">
        <v>0</v>
      </c>
    </row>
    <row r="33" spans="1:23" s="12" customFormat="1" ht="47.25" outlineLevel="3" thickBot="1">
      <c r="A33" s="105" t="s">
        <v>417</v>
      </c>
      <c r="B33" s="100" t="s">
        <v>209</v>
      </c>
      <c r="C33" s="100" t="s">
        <v>222</v>
      </c>
      <c r="D33" s="100" t="s">
        <v>237</v>
      </c>
      <c r="E33" s="100" t="s">
        <v>209</v>
      </c>
      <c r="F33" s="100" t="s">
        <v>209</v>
      </c>
      <c r="G33" s="100"/>
      <c r="H33" s="100"/>
      <c r="I33" s="100"/>
      <c r="J33" s="100"/>
      <c r="K33" s="100"/>
      <c r="L33" s="101">
        <v>0</v>
      </c>
      <c r="M33" s="101">
        <v>639943</v>
      </c>
      <c r="N33" s="101">
        <v>0</v>
      </c>
      <c r="O33" s="101">
        <v>307861.28</v>
      </c>
      <c r="P33" s="101">
        <v>307861.28</v>
      </c>
      <c r="Q33" s="101">
        <v>307861.28</v>
      </c>
      <c r="R33" s="28">
        <v>307861.28</v>
      </c>
      <c r="S33" s="29">
        <v>0</v>
      </c>
      <c r="T33" s="30">
        <v>0.4810760958397857</v>
      </c>
      <c r="U33" s="31">
        <v>0</v>
      </c>
      <c r="V33" s="30">
        <v>0</v>
      </c>
      <c r="W33" s="31">
        <v>0</v>
      </c>
    </row>
    <row r="34" spans="1:23" s="12" customFormat="1" ht="15" outlineLevel="4">
      <c r="A34" s="105" t="s">
        <v>410</v>
      </c>
      <c r="B34" s="100" t="s">
        <v>215</v>
      </c>
      <c r="C34" s="100" t="s">
        <v>222</v>
      </c>
      <c r="D34" s="100" t="s">
        <v>237</v>
      </c>
      <c r="E34" s="100" t="s">
        <v>227</v>
      </c>
      <c r="F34" s="100" t="s">
        <v>228</v>
      </c>
      <c r="G34" s="100"/>
      <c r="H34" s="100"/>
      <c r="I34" s="100"/>
      <c r="J34" s="100"/>
      <c r="K34" s="100"/>
      <c r="L34" s="103">
        <v>0</v>
      </c>
      <c r="M34" s="103">
        <v>491508</v>
      </c>
      <c r="N34" s="103">
        <v>0</v>
      </c>
      <c r="O34" s="103">
        <v>239971.16</v>
      </c>
      <c r="P34" s="103">
        <v>239971.16</v>
      </c>
      <c r="Q34" s="103">
        <v>239971.16</v>
      </c>
      <c r="R34" s="25">
        <v>239971.16</v>
      </c>
      <c r="S34" s="26">
        <v>0</v>
      </c>
      <c r="T34" s="27">
        <v>0.4882344946572589</v>
      </c>
      <c r="U34" s="26">
        <v>0</v>
      </c>
      <c r="V34" s="27">
        <v>0</v>
      </c>
      <c r="W34" s="26">
        <v>0</v>
      </c>
    </row>
    <row r="35" spans="1:23" s="12" customFormat="1" ht="15" outlineLevel="4">
      <c r="A35" s="105" t="s">
        <v>412</v>
      </c>
      <c r="B35" s="100" t="s">
        <v>215</v>
      </c>
      <c r="C35" s="100" t="s">
        <v>222</v>
      </c>
      <c r="D35" s="100" t="s">
        <v>237</v>
      </c>
      <c r="E35" s="100" t="s">
        <v>230</v>
      </c>
      <c r="F35" s="100" t="s">
        <v>231</v>
      </c>
      <c r="G35" s="100"/>
      <c r="H35" s="100"/>
      <c r="I35" s="100"/>
      <c r="J35" s="100"/>
      <c r="K35" s="100"/>
      <c r="L35" s="103">
        <v>0</v>
      </c>
      <c r="M35" s="103">
        <v>148435</v>
      </c>
      <c r="N35" s="103">
        <v>0</v>
      </c>
      <c r="O35" s="103">
        <v>67890.12</v>
      </c>
      <c r="P35" s="103">
        <v>67890.12</v>
      </c>
      <c r="Q35" s="103">
        <v>67890.12</v>
      </c>
      <c r="R35" s="25">
        <v>67890.12</v>
      </c>
      <c r="S35" s="26">
        <v>0</v>
      </c>
      <c r="T35" s="27">
        <v>0.45737272206689794</v>
      </c>
      <c r="U35" s="26">
        <v>0</v>
      </c>
      <c r="V35" s="27">
        <v>0</v>
      </c>
      <c r="W35" s="26">
        <v>0</v>
      </c>
    </row>
    <row r="36" spans="1:23" s="12" customFormat="1" ht="15.75" outlineLevel="2" thickBot="1">
      <c r="A36" s="105" t="s">
        <v>336</v>
      </c>
      <c r="B36" s="100" t="s">
        <v>209</v>
      </c>
      <c r="C36" s="100" t="s">
        <v>238</v>
      </c>
      <c r="D36" s="100" t="s">
        <v>211</v>
      </c>
      <c r="E36" s="100" t="s">
        <v>209</v>
      </c>
      <c r="F36" s="100" t="s">
        <v>209</v>
      </c>
      <c r="G36" s="100"/>
      <c r="H36" s="100"/>
      <c r="I36" s="100"/>
      <c r="J36" s="100"/>
      <c r="K36" s="100"/>
      <c r="L36" s="101">
        <v>0</v>
      </c>
      <c r="M36" s="101">
        <v>148552</v>
      </c>
      <c r="N36" s="101">
        <v>0</v>
      </c>
      <c r="O36" s="101">
        <v>0</v>
      </c>
      <c r="P36" s="101">
        <v>0</v>
      </c>
      <c r="Q36" s="101">
        <v>0</v>
      </c>
      <c r="R36" s="28">
        <v>0</v>
      </c>
      <c r="S36" s="29">
        <v>0</v>
      </c>
      <c r="T36" s="30">
        <v>0</v>
      </c>
      <c r="U36" s="31">
        <v>0</v>
      </c>
      <c r="V36" s="30">
        <v>0</v>
      </c>
      <c r="W36" s="31">
        <v>0</v>
      </c>
    </row>
    <row r="37" spans="1:23" s="12" customFormat="1" ht="31.5" outlineLevel="3" thickBot="1">
      <c r="A37" s="105" t="s">
        <v>418</v>
      </c>
      <c r="B37" s="100" t="s">
        <v>209</v>
      </c>
      <c r="C37" s="100" t="s">
        <v>238</v>
      </c>
      <c r="D37" s="100" t="s">
        <v>239</v>
      </c>
      <c r="E37" s="100" t="s">
        <v>209</v>
      </c>
      <c r="F37" s="100" t="s">
        <v>209</v>
      </c>
      <c r="G37" s="100"/>
      <c r="H37" s="100"/>
      <c r="I37" s="100"/>
      <c r="J37" s="100"/>
      <c r="K37" s="100"/>
      <c r="L37" s="101">
        <v>0</v>
      </c>
      <c r="M37" s="101">
        <v>148552</v>
      </c>
      <c r="N37" s="101">
        <v>0</v>
      </c>
      <c r="O37" s="101">
        <v>0</v>
      </c>
      <c r="P37" s="101">
        <v>0</v>
      </c>
      <c r="Q37" s="101">
        <v>0</v>
      </c>
      <c r="R37" s="28">
        <v>0</v>
      </c>
      <c r="S37" s="29">
        <v>0</v>
      </c>
      <c r="T37" s="30">
        <v>0</v>
      </c>
      <c r="U37" s="31">
        <v>0</v>
      </c>
      <c r="V37" s="30">
        <v>0</v>
      </c>
      <c r="W37" s="31">
        <v>0</v>
      </c>
    </row>
    <row r="38" spans="1:23" s="12" customFormat="1" ht="15" outlineLevel="4">
      <c r="A38" s="105" t="s">
        <v>407</v>
      </c>
      <c r="B38" s="100" t="s">
        <v>215</v>
      </c>
      <c r="C38" s="100" t="s">
        <v>238</v>
      </c>
      <c r="D38" s="100" t="s">
        <v>239</v>
      </c>
      <c r="E38" s="100" t="s">
        <v>240</v>
      </c>
      <c r="F38" s="100" t="s">
        <v>220</v>
      </c>
      <c r="G38" s="100"/>
      <c r="H38" s="100"/>
      <c r="I38" s="100"/>
      <c r="J38" s="100"/>
      <c r="K38" s="100"/>
      <c r="L38" s="103">
        <v>0</v>
      </c>
      <c r="M38" s="103">
        <v>148552</v>
      </c>
      <c r="N38" s="103">
        <v>0</v>
      </c>
      <c r="O38" s="103">
        <v>0</v>
      </c>
      <c r="P38" s="103">
        <v>0</v>
      </c>
      <c r="Q38" s="103">
        <v>0</v>
      </c>
      <c r="R38" s="25">
        <v>0</v>
      </c>
      <c r="S38" s="26">
        <v>0</v>
      </c>
      <c r="T38" s="27">
        <v>0</v>
      </c>
      <c r="U38" s="26">
        <v>0</v>
      </c>
      <c r="V38" s="27">
        <v>0</v>
      </c>
      <c r="W38" s="26">
        <v>0</v>
      </c>
    </row>
    <row r="39" spans="1:23" s="12" customFormat="1" ht="15.75" outlineLevel="2" thickBot="1">
      <c r="A39" s="105" t="s">
        <v>338</v>
      </c>
      <c r="B39" s="100" t="s">
        <v>209</v>
      </c>
      <c r="C39" s="100" t="s">
        <v>241</v>
      </c>
      <c r="D39" s="100" t="s">
        <v>211</v>
      </c>
      <c r="E39" s="100" t="s">
        <v>209</v>
      </c>
      <c r="F39" s="100" t="s">
        <v>209</v>
      </c>
      <c r="G39" s="100"/>
      <c r="H39" s="100"/>
      <c r="I39" s="100"/>
      <c r="J39" s="100"/>
      <c r="K39" s="100"/>
      <c r="L39" s="101">
        <v>0</v>
      </c>
      <c r="M39" s="101">
        <v>2231950.02</v>
      </c>
      <c r="N39" s="101">
        <v>0</v>
      </c>
      <c r="O39" s="101">
        <v>1040200.06</v>
      </c>
      <c r="P39" s="101">
        <v>1040200.06</v>
      </c>
      <c r="Q39" s="101">
        <v>1040200.06</v>
      </c>
      <c r="R39" s="28">
        <v>1040200.06</v>
      </c>
      <c r="S39" s="29">
        <v>0</v>
      </c>
      <c r="T39" s="30">
        <v>0.46604988941463843</v>
      </c>
      <c r="U39" s="31">
        <v>0</v>
      </c>
      <c r="V39" s="30">
        <v>0</v>
      </c>
      <c r="W39" s="31">
        <v>0</v>
      </c>
    </row>
    <row r="40" spans="1:23" s="12" customFormat="1" ht="63" outlineLevel="3" thickBot="1">
      <c r="A40" s="105" t="s">
        <v>419</v>
      </c>
      <c r="B40" s="100" t="s">
        <v>209</v>
      </c>
      <c r="C40" s="100" t="s">
        <v>241</v>
      </c>
      <c r="D40" s="100" t="s">
        <v>242</v>
      </c>
      <c r="E40" s="100" t="s">
        <v>209</v>
      </c>
      <c r="F40" s="100" t="s">
        <v>209</v>
      </c>
      <c r="G40" s="100"/>
      <c r="H40" s="100"/>
      <c r="I40" s="100"/>
      <c r="J40" s="100"/>
      <c r="K40" s="100"/>
      <c r="L40" s="101">
        <v>0</v>
      </c>
      <c r="M40" s="101">
        <v>1170656</v>
      </c>
      <c r="N40" s="101">
        <v>0</v>
      </c>
      <c r="O40" s="101">
        <v>510057.41</v>
      </c>
      <c r="P40" s="101">
        <v>510057.41</v>
      </c>
      <c r="Q40" s="101">
        <v>510057.41</v>
      </c>
      <c r="R40" s="28">
        <v>510057.41</v>
      </c>
      <c r="S40" s="29">
        <v>0</v>
      </c>
      <c r="T40" s="30">
        <v>0.43570221311811497</v>
      </c>
      <c r="U40" s="31">
        <v>0</v>
      </c>
      <c r="V40" s="30">
        <v>0</v>
      </c>
      <c r="W40" s="31">
        <v>0</v>
      </c>
    </row>
    <row r="41" spans="1:23" s="12" customFormat="1" ht="15" outlineLevel="4">
      <c r="A41" s="105" t="s">
        <v>410</v>
      </c>
      <c r="B41" s="100" t="s">
        <v>215</v>
      </c>
      <c r="C41" s="100" t="s">
        <v>241</v>
      </c>
      <c r="D41" s="100" t="s">
        <v>242</v>
      </c>
      <c r="E41" s="100" t="s">
        <v>227</v>
      </c>
      <c r="F41" s="100" t="s">
        <v>228</v>
      </c>
      <c r="G41" s="100"/>
      <c r="H41" s="100"/>
      <c r="I41" s="100"/>
      <c r="J41" s="100"/>
      <c r="K41" s="100"/>
      <c r="L41" s="103">
        <v>0</v>
      </c>
      <c r="M41" s="103">
        <v>791595</v>
      </c>
      <c r="N41" s="103">
        <v>0</v>
      </c>
      <c r="O41" s="103">
        <v>435368</v>
      </c>
      <c r="P41" s="103">
        <v>435368</v>
      </c>
      <c r="Q41" s="103">
        <v>435368</v>
      </c>
      <c r="R41" s="25">
        <v>435368</v>
      </c>
      <c r="S41" s="26">
        <v>0</v>
      </c>
      <c r="T41" s="27">
        <v>0.5499883147316494</v>
      </c>
      <c r="U41" s="26">
        <v>0</v>
      </c>
      <c r="V41" s="27">
        <v>0</v>
      </c>
      <c r="W41" s="26">
        <v>0</v>
      </c>
    </row>
    <row r="42" spans="1:23" s="12" customFormat="1" ht="15" outlineLevel="4">
      <c r="A42" s="105" t="s">
        <v>412</v>
      </c>
      <c r="B42" s="100" t="s">
        <v>215</v>
      </c>
      <c r="C42" s="100" t="s">
        <v>241</v>
      </c>
      <c r="D42" s="100" t="s">
        <v>242</v>
      </c>
      <c r="E42" s="100" t="s">
        <v>230</v>
      </c>
      <c r="F42" s="100" t="s">
        <v>231</v>
      </c>
      <c r="G42" s="100"/>
      <c r="H42" s="100"/>
      <c r="I42" s="100"/>
      <c r="J42" s="100"/>
      <c r="K42" s="100"/>
      <c r="L42" s="103">
        <v>0</v>
      </c>
      <c r="M42" s="103">
        <v>239061</v>
      </c>
      <c r="N42" s="103">
        <v>0</v>
      </c>
      <c r="O42" s="103">
        <v>74689.41</v>
      </c>
      <c r="P42" s="103">
        <v>74689.41</v>
      </c>
      <c r="Q42" s="103">
        <v>74689.41</v>
      </c>
      <c r="R42" s="25">
        <v>74689.41</v>
      </c>
      <c r="S42" s="26">
        <v>0</v>
      </c>
      <c r="T42" s="27">
        <v>0.3124282505301994</v>
      </c>
      <c r="U42" s="26">
        <v>0</v>
      </c>
      <c r="V42" s="27">
        <v>0</v>
      </c>
      <c r="W42" s="26">
        <v>0</v>
      </c>
    </row>
    <row r="43" spans="1:23" s="12" customFormat="1" ht="15" outlineLevel="4">
      <c r="A43" s="105" t="s">
        <v>406</v>
      </c>
      <c r="B43" s="100" t="s">
        <v>215</v>
      </c>
      <c r="C43" s="100" t="s">
        <v>241</v>
      </c>
      <c r="D43" s="100" t="s">
        <v>242</v>
      </c>
      <c r="E43" s="100" t="s">
        <v>219</v>
      </c>
      <c r="F43" s="100" t="s">
        <v>217</v>
      </c>
      <c r="G43" s="100"/>
      <c r="H43" s="100"/>
      <c r="I43" s="100"/>
      <c r="J43" s="100"/>
      <c r="K43" s="100"/>
      <c r="L43" s="103">
        <v>0</v>
      </c>
      <c r="M43" s="103">
        <v>140000</v>
      </c>
      <c r="N43" s="103">
        <v>0</v>
      </c>
      <c r="O43" s="103">
        <v>0</v>
      </c>
      <c r="P43" s="103">
        <v>0</v>
      </c>
      <c r="Q43" s="103">
        <v>0</v>
      </c>
      <c r="R43" s="25">
        <v>0</v>
      </c>
      <c r="S43" s="26">
        <v>0</v>
      </c>
      <c r="T43" s="27">
        <v>0</v>
      </c>
      <c r="U43" s="26">
        <v>0</v>
      </c>
      <c r="V43" s="27">
        <v>0</v>
      </c>
      <c r="W43" s="26">
        <v>0</v>
      </c>
    </row>
    <row r="44" spans="1:23" s="12" customFormat="1" ht="48" customHeight="1" outlineLevel="3" thickBot="1">
      <c r="A44" s="105" t="s">
        <v>420</v>
      </c>
      <c r="B44" s="100" t="s">
        <v>209</v>
      </c>
      <c r="C44" s="100" t="s">
        <v>241</v>
      </c>
      <c r="D44" s="100" t="s">
        <v>243</v>
      </c>
      <c r="E44" s="100" t="s">
        <v>209</v>
      </c>
      <c r="F44" s="100" t="s">
        <v>209</v>
      </c>
      <c r="G44" s="100"/>
      <c r="H44" s="100"/>
      <c r="I44" s="100"/>
      <c r="J44" s="100"/>
      <c r="K44" s="100"/>
      <c r="L44" s="101">
        <v>0</v>
      </c>
      <c r="M44" s="101">
        <v>374980</v>
      </c>
      <c r="N44" s="101">
        <v>0</v>
      </c>
      <c r="O44" s="101">
        <v>124992</v>
      </c>
      <c r="P44" s="101">
        <v>124992</v>
      </c>
      <c r="Q44" s="101">
        <v>124992</v>
      </c>
      <c r="R44" s="28">
        <v>124992</v>
      </c>
      <c r="S44" s="29">
        <v>0</v>
      </c>
      <c r="T44" s="30">
        <v>0.33332977758813803</v>
      </c>
      <c r="U44" s="31">
        <v>0</v>
      </c>
      <c r="V44" s="30">
        <v>0</v>
      </c>
      <c r="W44" s="31">
        <v>0</v>
      </c>
    </row>
    <row r="45" spans="1:23" s="12" customFormat="1" ht="15" outlineLevel="4">
      <c r="A45" s="105" t="s">
        <v>410</v>
      </c>
      <c r="B45" s="100" t="s">
        <v>215</v>
      </c>
      <c r="C45" s="100" t="s">
        <v>241</v>
      </c>
      <c r="D45" s="100" t="s">
        <v>243</v>
      </c>
      <c r="E45" s="100" t="s">
        <v>227</v>
      </c>
      <c r="F45" s="100" t="s">
        <v>228</v>
      </c>
      <c r="G45" s="100" t="s">
        <v>244</v>
      </c>
      <c r="H45" s="100"/>
      <c r="I45" s="100"/>
      <c r="J45" s="100"/>
      <c r="K45" s="100"/>
      <c r="L45" s="103">
        <v>0</v>
      </c>
      <c r="M45" s="103">
        <v>290000</v>
      </c>
      <c r="N45" s="103">
        <v>0</v>
      </c>
      <c r="O45" s="103">
        <v>96000</v>
      </c>
      <c r="P45" s="103">
        <v>96000</v>
      </c>
      <c r="Q45" s="103">
        <v>96000</v>
      </c>
      <c r="R45" s="25">
        <v>96000</v>
      </c>
      <c r="S45" s="26">
        <v>0</v>
      </c>
      <c r="T45" s="27">
        <v>0.3310344827586207</v>
      </c>
      <c r="U45" s="26">
        <v>0</v>
      </c>
      <c r="V45" s="27">
        <v>0</v>
      </c>
      <c r="W45" s="26">
        <v>0</v>
      </c>
    </row>
    <row r="46" spans="1:23" s="12" customFormat="1" ht="15" outlineLevel="4">
      <c r="A46" s="105" t="s">
        <v>412</v>
      </c>
      <c r="B46" s="100" t="s">
        <v>215</v>
      </c>
      <c r="C46" s="100" t="s">
        <v>241</v>
      </c>
      <c r="D46" s="100" t="s">
        <v>243</v>
      </c>
      <c r="E46" s="100" t="s">
        <v>230</v>
      </c>
      <c r="F46" s="100" t="s">
        <v>231</v>
      </c>
      <c r="G46" s="100" t="s">
        <v>244</v>
      </c>
      <c r="H46" s="100"/>
      <c r="I46" s="100"/>
      <c r="J46" s="100"/>
      <c r="K46" s="100"/>
      <c r="L46" s="103">
        <v>0</v>
      </c>
      <c r="M46" s="103">
        <v>84980</v>
      </c>
      <c r="N46" s="103">
        <v>0</v>
      </c>
      <c r="O46" s="103">
        <v>28992</v>
      </c>
      <c r="P46" s="103">
        <v>28992</v>
      </c>
      <c r="Q46" s="103">
        <v>28992</v>
      </c>
      <c r="R46" s="25">
        <v>28992</v>
      </c>
      <c r="S46" s="26">
        <v>0</v>
      </c>
      <c r="T46" s="27">
        <v>0.341162626500353</v>
      </c>
      <c r="U46" s="26">
        <v>0</v>
      </c>
      <c r="V46" s="27">
        <v>0</v>
      </c>
      <c r="W46" s="26">
        <v>0</v>
      </c>
    </row>
    <row r="47" spans="1:23" s="12" customFormat="1" ht="15" customHeight="1" outlineLevel="3" thickBot="1">
      <c r="A47" s="105" t="s">
        <v>421</v>
      </c>
      <c r="B47" s="100" t="s">
        <v>209</v>
      </c>
      <c r="C47" s="100" t="s">
        <v>241</v>
      </c>
      <c r="D47" s="100" t="s">
        <v>245</v>
      </c>
      <c r="E47" s="100" t="s">
        <v>209</v>
      </c>
      <c r="F47" s="100" t="s">
        <v>209</v>
      </c>
      <c r="G47" s="100"/>
      <c r="H47" s="100"/>
      <c r="I47" s="100"/>
      <c r="J47" s="100"/>
      <c r="K47" s="100"/>
      <c r="L47" s="101">
        <v>0</v>
      </c>
      <c r="M47" s="101">
        <v>686314.02</v>
      </c>
      <c r="N47" s="101">
        <v>0</v>
      </c>
      <c r="O47" s="101">
        <v>405150.65</v>
      </c>
      <c r="P47" s="101">
        <v>405150.65</v>
      </c>
      <c r="Q47" s="101">
        <v>405150.65</v>
      </c>
      <c r="R47" s="28">
        <v>405150.65</v>
      </c>
      <c r="S47" s="29">
        <v>0</v>
      </c>
      <c r="T47" s="30">
        <v>0.5903283893282553</v>
      </c>
      <c r="U47" s="31">
        <v>0</v>
      </c>
      <c r="V47" s="30">
        <v>0</v>
      </c>
      <c r="W47" s="31">
        <v>0</v>
      </c>
    </row>
    <row r="48" spans="1:23" s="12" customFormat="1" ht="15" outlineLevel="4">
      <c r="A48" s="105" t="s">
        <v>406</v>
      </c>
      <c r="B48" s="100" t="s">
        <v>215</v>
      </c>
      <c r="C48" s="100" t="s">
        <v>241</v>
      </c>
      <c r="D48" s="100" t="s">
        <v>245</v>
      </c>
      <c r="E48" s="100" t="s">
        <v>218</v>
      </c>
      <c r="F48" s="100" t="s">
        <v>217</v>
      </c>
      <c r="G48" s="100"/>
      <c r="H48" s="100"/>
      <c r="I48" s="100"/>
      <c r="J48" s="100"/>
      <c r="K48" s="100"/>
      <c r="L48" s="103">
        <v>0</v>
      </c>
      <c r="M48" s="103">
        <v>4600</v>
      </c>
      <c r="N48" s="103">
        <v>0</v>
      </c>
      <c r="O48" s="103">
        <v>4600</v>
      </c>
      <c r="P48" s="103">
        <v>4600</v>
      </c>
      <c r="Q48" s="103">
        <v>4600</v>
      </c>
      <c r="R48" s="25">
        <v>4600</v>
      </c>
      <c r="S48" s="26">
        <v>0</v>
      </c>
      <c r="T48" s="27">
        <v>1</v>
      </c>
      <c r="U48" s="26">
        <v>0</v>
      </c>
      <c r="V48" s="27">
        <v>0</v>
      </c>
      <c r="W48" s="26">
        <v>0</v>
      </c>
    </row>
    <row r="49" spans="1:23" s="12" customFormat="1" ht="15" outlineLevel="4">
      <c r="A49" s="105" t="s">
        <v>415</v>
      </c>
      <c r="B49" s="100" t="s">
        <v>215</v>
      </c>
      <c r="C49" s="100" t="s">
        <v>241</v>
      </c>
      <c r="D49" s="100" t="s">
        <v>245</v>
      </c>
      <c r="E49" s="100" t="s">
        <v>219</v>
      </c>
      <c r="F49" s="100" t="s">
        <v>234</v>
      </c>
      <c r="G49" s="100"/>
      <c r="H49" s="100"/>
      <c r="I49" s="100"/>
      <c r="J49" s="100"/>
      <c r="K49" s="100"/>
      <c r="L49" s="103">
        <v>0</v>
      </c>
      <c r="M49" s="103">
        <v>70000</v>
      </c>
      <c r="N49" s="103">
        <v>0</v>
      </c>
      <c r="O49" s="103">
        <v>33934.6</v>
      </c>
      <c r="P49" s="103">
        <v>33934.6</v>
      </c>
      <c r="Q49" s="103">
        <v>33934.6</v>
      </c>
      <c r="R49" s="25">
        <v>33934.6</v>
      </c>
      <c r="S49" s="26">
        <v>0</v>
      </c>
      <c r="T49" s="27">
        <v>0.48478</v>
      </c>
      <c r="U49" s="26">
        <v>0</v>
      </c>
      <c r="V49" s="27">
        <v>0</v>
      </c>
      <c r="W49" s="26">
        <v>0</v>
      </c>
    </row>
    <row r="50" spans="1:23" s="12" customFormat="1" ht="15" outlineLevel="4">
      <c r="A50" s="105" t="s">
        <v>416</v>
      </c>
      <c r="B50" s="100" t="s">
        <v>215</v>
      </c>
      <c r="C50" s="100" t="s">
        <v>241</v>
      </c>
      <c r="D50" s="100" t="s">
        <v>245</v>
      </c>
      <c r="E50" s="100" t="s">
        <v>219</v>
      </c>
      <c r="F50" s="100" t="s">
        <v>235</v>
      </c>
      <c r="G50" s="100"/>
      <c r="H50" s="100"/>
      <c r="I50" s="100"/>
      <c r="J50" s="100"/>
      <c r="K50" s="100"/>
      <c r="L50" s="103">
        <v>0</v>
      </c>
      <c r="M50" s="103">
        <v>7900</v>
      </c>
      <c r="N50" s="103">
        <v>0</v>
      </c>
      <c r="O50" s="103">
        <v>3400</v>
      </c>
      <c r="P50" s="103">
        <v>3400</v>
      </c>
      <c r="Q50" s="103">
        <v>3400</v>
      </c>
      <c r="R50" s="25">
        <v>3400</v>
      </c>
      <c r="S50" s="26">
        <v>0</v>
      </c>
      <c r="T50" s="27">
        <v>0.43037974683544306</v>
      </c>
      <c r="U50" s="26">
        <v>0</v>
      </c>
      <c r="V50" s="27">
        <v>0</v>
      </c>
      <c r="W50" s="26">
        <v>0</v>
      </c>
    </row>
    <row r="51" spans="1:23" s="12" customFormat="1" ht="15" outlineLevel="4">
      <c r="A51" s="105" t="s">
        <v>406</v>
      </c>
      <c r="B51" s="100" t="s">
        <v>215</v>
      </c>
      <c r="C51" s="100" t="s">
        <v>241</v>
      </c>
      <c r="D51" s="100" t="s">
        <v>245</v>
      </c>
      <c r="E51" s="100" t="s">
        <v>219</v>
      </c>
      <c r="F51" s="100" t="s">
        <v>217</v>
      </c>
      <c r="G51" s="100"/>
      <c r="H51" s="100"/>
      <c r="I51" s="100"/>
      <c r="J51" s="100"/>
      <c r="K51" s="100"/>
      <c r="L51" s="103">
        <v>0</v>
      </c>
      <c r="M51" s="103">
        <v>384122.02</v>
      </c>
      <c r="N51" s="103">
        <v>0</v>
      </c>
      <c r="O51" s="103">
        <v>184029.76</v>
      </c>
      <c r="P51" s="103">
        <v>184029.76</v>
      </c>
      <c r="Q51" s="103">
        <v>184029.76</v>
      </c>
      <c r="R51" s="25">
        <v>184029.76</v>
      </c>
      <c r="S51" s="26">
        <v>0</v>
      </c>
      <c r="T51" s="27">
        <v>0.47909193021529983</v>
      </c>
      <c r="U51" s="26">
        <v>0</v>
      </c>
      <c r="V51" s="27">
        <v>0</v>
      </c>
      <c r="W51" s="26">
        <v>0</v>
      </c>
    </row>
    <row r="52" spans="1:23" s="12" customFormat="1" ht="15" outlineLevel="4">
      <c r="A52" s="105" t="s">
        <v>407</v>
      </c>
      <c r="B52" s="100" t="s">
        <v>215</v>
      </c>
      <c r="C52" s="100" t="s">
        <v>241</v>
      </c>
      <c r="D52" s="100" t="s">
        <v>245</v>
      </c>
      <c r="E52" s="100" t="s">
        <v>219</v>
      </c>
      <c r="F52" s="100" t="s">
        <v>220</v>
      </c>
      <c r="G52" s="100"/>
      <c r="H52" s="100"/>
      <c r="I52" s="100"/>
      <c r="J52" s="100"/>
      <c r="K52" s="100"/>
      <c r="L52" s="103">
        <v>0</v>
      </c>
      <c r="M52" s="103">
        <v>52487.6</v>
      </c>
      <c r="N52" s="103">
        <v>0</v>
      </c>
      <c r="O52" s="103">
        <v>45254.69</v>
      </c>
      <c r="P52" s="103">
        <v>45254.69</v>
      </c>
      <c r="Q52" s="103">
        <v>45254.69</v>
      </c>
      <c r="R52" s="25">
        <v>45254.69</v>
      </c>
      <c r="S52" s="26">
        <v>0</v>
      </c>
      <c r="T52" s="27">
        <v>0.862197738132435</v>
      </c>
      <c r="U52" s="26">
        <v>0</v>
      </c>
      <c r="V52" s="27">
        <v>0</v>
      </c>
      <c r="W52" s="26">
        <v>0</v>
      </c>
    </row>
    <row r="53" spans="1:23" s="12" customFormat="1" ht="15" customHeight="1" outlineLevel="4">
      <c r="A53" s="105" t="s">
        <v>408</v>
      </c>
      <c r="B53" s="100" t="s">
        <v>215</v>
      </c>
      <c r="C53" s="100" t="s">
        <v>241</v>
      </c>
      <c r="D53" s="100" t="s">
        <v>245</v>
      </c>
      <c r="E53" s="100" t="s">
        <v>219</v>
      </c>
      <c r="F53" s="100" t="s">
        <v>221</v>
      </c>
      <c r="G53" s="100"/>
      <c r="H53" s="100"/>
      <c r="I53" s="100"/>
      <c r="J53" s="100"/>
      <c r="K53" s="100"/>
      <c r="L53" s="103">
        <v>0</v>
      </c>
      <c r="M53" s="103">
        <v>13800</v>
      </c>
      <c r="N53" s="103">
        <v>0</v>
      </c>
      <c r="O53" s="103">
        <v>13800</v>
      </c>
      <c r="P53" s="103">
        <v>13800</v>
      </c>
      <c r="Q53" s="103">
        <v>13800</v>
      </c>
      <c r="R53" s="25">
        <v>13800</v>
      </c>
      <c r="S53" s="26">
        <v>0</v>
      </c>
      <c r="T53" s="27">
        <v>1</v>
      </c>
      <c r="U53" s="26">
        <v>0</v>
      </c>
      <c r="V53" s="27">
        <v>0</v>
      </c>
      <c r="W53" s="26">
        <v>0</v>
      </c>
    </row>
    <row r="54" spans="1:23" s="12" customFormat="1" ht="15" outlineLevel="4">
      <c r="A54" s="105" t="s">
        <v>407</v>
      </c>
      <c r="B54" s="100" t="s">
        <v>215</v>
      </c>
      <c r="C54" s="100" t="s">
        <v>241</v>
      </c>
      <c r="D54" s="100" t="s">
        <v>245</v>
      </c>
      <c r="E54" s="100" t="s">
        <v>246</v>
      </c>
      <c r="F54" s="100" t="s">
        <v>220</v>
      </c>
      <c r="G54" s="100"/>
      <c r="H54" s="100"/>
      <c r="I54" s="100"/>
      <c r="J54" s="100"/>
      <c r="K54" s="100"/>
      <c r="L54" s="103">
        <v>0</v>
      </c>
      <c r="M54" s="103">
        <v>27000</v>
      </c>
      <c r="N54" s="103">
        <v>0</v>
      </c>
      <c r="O54" s="103">
        <v>27000</v>
      </c>
      <c r="P54" s="103">
        <v>27000</v>
      </c>
      <c r="Q54" s="103">
        <v>27000</v>
      </c>
      <c r="R54" s="25">
        <v>27000</v>
      </c>
      <c r="S54" s="26">
        <v>0</v>
      </c>
      <c r="T54" s="27">
        <v>1</v>
      </c>
      <c r="U54" s="26">
        <v>0</v>
      </c>
      <c r="V54" s="27">
        <v>0</v>
      </c>
      <c r="W54" s="26">
        <v>0</v>
      </c>
    </row>
    <row r="55" spans="1:23" s="12" customFormat="1" ht="15" outlineLevel="4">
      <c r="A55" s="105" t="s">
        <v>407</v>
      </c>
      <c r="B55" s="100" t="s">
        <v>215</v>
      </c>
      <c r="C55" s="100" t="s">
        <v>241</v>
      </c>
      <c r="D55" s="100" t="s">
        <v>245</v>
      </c>
      <c r="E55" s="100" t="s">
        <v>236</v>
      </c>
      <c r="F55" s="100" t="s">
        <v>220</v>
      </c>
      <c r="G55" s="100"/>
      <c r="H55" s="100"/>
      <c r="I55" s="100"/>
      <c r="J55" s="100"/>
      <c r="K55" s="100"/>
      <c r="L55" s="103">
        <v>0</v>
      </c>
      <c r="M55" s="103">
        <v>28222.4</v>
      </c>
      <c r="N55" s="103">
        <v>0</v>
      </c>
      <c r="O55" s="103">
        <v>28222.4</v>
      </c>
      <c r="P55" s="103">
        <v>28222.4</v>
      </c>
      <c r="Q55" s="103">
        <v>28222.4</v>
      </c>
      <c r="R55" s="25">
        <v>28222.4</v>
      </c>
      <c r="S55" s="26">
        <v>0</v>
      </c>
      <c r="T55" s="27">
        <v>1</v>
      </c>
      <c r="U55" s="26">
        <v>0</v>
      </c>
      <c r="V55" s="27">
        <v>0</v>
      </c>
      <c r="W55" s="26">
        <v>0</v>
      </c>
    </row>
    <row r="56" spans="1:23" s="12" customFormat="1" ht="15" outlineLevel="4">
      <c r="A56" s="105" t="s">
        <v>407</v>
      </c>
      <c r="B56" s="100" t="s">
        <v>215</v>
      </c>
      <c r="C56" s="100" t="s">
        <v>241</v>
      </c>
      <c r="D56" s="100" t="s">
        <v>245</v>
      </c>
      <c r="E56" s="100" t="s">
        <v>247</v>
      </c>
      <c r="F56" s="100" t="s">
        <v>220</v>
      </c>
      <c r="G56" s="100"/>
      <c r="H56" s="100"/>
      <c r="I56" s="100"/>
      <c r="J56" s="100"/>
      <c r="K56" s="100"/>
      <c r="L56" s="103">
        <v>0</v>
      </c>
      <c r="M56" s="103">
        <v>98182</v>
      </c>
      <c r="N56" s="103">
        <v>0</v>
      </c>
      <c r="O56" s="103">
        <v>64909.2</v>
      </c>
      <c r="P56" s="103">
        <v>64909.2</v>
      </c>
      <c r="Q56" s="103">
        <v>64909.2</v>
      </c>
      <c r="R56" s="25">
        <v>64909.2</v>
      </c>
      <c r="S56" s="26">
        <v>0</v>
      </c>
      <c r="T56" s="27">
        <v>0.6611109979425964</v>
      </c>
      <c r="U56" s="26">
        <v>0</v>
      </c>
      <c r="V56" s="27">
        <v>0</v>
      </c>
      <c r="W56" s="26">
        <v>0</v>
      </c>
    </row>
    <row r="57" spans="1:23" s="12" customFormat="1" ht="15.75" outlineLevel="1" thickBot="1">
      <c r="A57" s="105" t="s">
        <v>422</v>
      </c>
      <c r="B57" s="100" t="s">
        <v>209</v>
      </c>
      <c r="C57" s="100" t="s">
        <v>248</v>
      </c>
      <c r="D57" s="100" t="s">
        <v>211</v>
      </c>
      <c r="E57" s="100" t="s">
        <v>209</v>
      </c>
      <c r="F57" s="100" t="s">
        <v>209</v>
      </c>
      <c r="G57" s="100"/>
      <c r="H57" s="100"/>
      <c r="I57" s="100"/>
      <c r="J57" s="100"/>
      <c r="K57" s="100"/>
      <c r="L57" s="101">
        <v>0</v>
      </c>
      <c r="M57" s="101">
        <v>894961</v>
      </c>
      <c r="N57" s="101">
        <v>0</v>
      </c>
      <c r="O57" s="101">
        <v>298320</v>
      </c>
      <c r="P57" s="101">
        <v>298320</v>
      </c>
      <c r="Q57" s="101">
        <v>298320</v>
      </c>
      <c r="R57" s="28">
        <v>298320</v>
      </c>
      <c r="S57" s="29">
        <v>0</v>
      </c>
      <c r="T57" s="30">
        <v>0.3333329608776248</v>
      </c>
      <c r="U57" s="31">
        <v>0</v>
      </c>
      <c r="V57" s="30">
        <v>0</v>
      </c>
      <c r="W57" s="31">
        <v>0</v>
      </c>
    </row>
    <row r="58" spans="1:23" s="12" customFormat="1" ht="31.5" outlineLevel="2" thickBot="1">
      <c r="A58" s="105" t="s">
        <v>341</v>
      </c>
      <c r="B58" s="100" t="s">
        <v>209</v>
      </c>
      <c r="C58" s="100" t="s">
        <v>249</v>
      </c>
      <c r="D58" s="100" t="s">
        <v>211</v>
      </c>
      <c r="E58" s="100" t="s">
        <v>209</v>
      </c>
      <c r="F58" s="100" t="s">
        <v>209</v>
      </c>
      <c r="G58" s="100"/>
      <c r="H58" s="100"/>
      <c r="I58" s="100"/>
      <c r="J58" s="100"/>
      <c r="K58" s="100"/>
      <c r="L58" s="101">
        <v>0</v>
      </c>
      <c r="M58" s="101">
        <v>894961</v>
      </c>
      <c r="N58" s="101">
        <v>0</v>
      </c>
      <c r="O58" s="101">
        <v>298320</v>
      </c>
      <c r="P58" s="101">
        <v>298320</v>
      </c>
      <c r="Q58" s="101">
        <v>298320</v>
      </c>
      <c r="R58" s="28">
        <v>298320</v>
      </c>
      <c r="S58" s="29">
        <v>0</v>
      </c>
      <c r="T58" s="30">
        <v>0.3333329608776248</v>
      </c>
      <c r="U58" s="31">
        <v>0</v>
      </c>
      <c r="V58" s="30">
        <v>0</v>
      </c>
      <c r="W58" s="31">
        <v>0</v>
      </c>
    </row>
    <row r="59" spans="1:23" s="12" customFormat="1" ht="47.25" outlineLevel="3" thickBot="1">
      <c r="A59" s="105" t="s">
        <v>423</v>
      </c>
      <c r="B59" s="100" t="s">
        <v>209</v>
      </c>
      <c r="C59" s="100" t="s">
        <v>249</v>
      </c>
      <c r="D59" s="100" t="s">
        <v>250</v>
      </c>
      <c r="E59" s="100" t="s">
        <v>209</v>
      </c>
      <c r="F59" s="100" t="s">
        <v>209</v>
      </c>
      <c r="G59" s="100"/>
      <c r="H59" s="100"/>
      <c r="I59" s="100"/>
      <c r="J59" s="100"/>
      <c r="K59" s="100"/>
      <c r="L59" s="101">
        <v>0</v>
      </c>
      <c r="M59" s="101">
        <v>894961</v>
      </c>
      <c r="N59" s="101">
        <v>0</v>
      </c>
      <c r="O59" s="101">
        <v>298320</v>
      </c>
      <c r="P59" s="101">
        <v>298320</v>
      </c>
      <c r="Q59" s="101">
        <v>298320</v>
      </c>
      <c r="R59" s="28">
        <v>298320</v>
      </c>
      <c r="S59" s="29">
        <v>0</v>
      </c>
      <c r="T59" s="30">
        <v>0.3333329608776248</v>
      </c>
      <c r="U59" s="31">
        <v>0</v>
      </c>
      <c r="V59" s="30">
        <v>0</v>
      </c>
      <c r="W59" s="31">
        <v>0</v>
      </c>
    </row>
    <row r="60" spans="1:23" s="12" customFormat="1" ht="15" outlineLevel="4">
      <c r="A60" s="105" t="s">
        <v>410</v>
      </c>
      <c r="B60" s="100" t="s">
        <v>215</v>
      </c>
      <c r="C60" s="100" t="s">
        <v>249</v>
      </c>
      <c r="D60" s="100" t="s">
        <v>250</v>
      </c>
      <c r="E60" s="100" t="s">
        <v>227</v>
      </c>
      <c r="F60" s="100" t="s">
        <v>228</v>
      </c>
      <c r="G60" s="100" t="s">
        <v>251</v>
      </c>
      <c r="H60" s="100"/>
      <c r="I60" s="100"/>
      <c r="J60" s="100"/>
      <c r="K60" s="100"/>
      <c r="L60" s="103">
        <v>0</v>
      </c>
      <c r="M60" s="103">
        <v>641321</v>
      </c>
      <c r="N60" s="103">
        <v>0</v>
      </c>
      <c r="O60" s="103">
        <v>225366.03</v>
      </c>
      <c r="P60" s="103">
        <v>225366.03</v>
      </c>
      <c r="Q60" s="103">
        <v>225366.03</v>
      </c>
      <c r="R60" s="25">
        <v>225366.03</v>
      </c>
      <c r="S60" s="26">
        <v>0</v>
      </c>
      <c r="T60" s="27">
        <v>0.3514090915469788</v>
      </c>
      <c r="U60" s="26">
        <v>0</v>
      </c>
      <c r="V60" s="27">
        <v>0</v>
      </c>
      <c r="W60" s="26">
        <v>0</v>
      </c>
    </row>
    <row r="61" spans="1:23" s="12" customFormat="1" ht="15" outlineLevel="4">
      <c r="A61" s="105" t="s">
        <v>412</v>
      </c>
      <c r="B61" s="100" t="s">
        <v>215</v>
      </c>
      <c r="C61" s="100" t="s">
        <v>249</v>
      </c>
      <c r="D61" s="100" t="s">
        <v>250</v>
      </c>
      <c r="E61" s="100" t="s">
        <v>230</v>
      </c>
      <c r="F61" s="100" t="s">
        <v>231</v>
      </c>
      <c r="G61" s="100" t="s">
        <v>251</v>
      </c>
      <c r="H61" s="100"/>
      <c r="I61" s="100"/>
      <c r="J61" s="100"/>
      <c r="K61" s="100"/>
      <c r="L61" s="103">
        <v>0</v>
      </c>
      <c r="M61" s="103">
        <v>193679</v>
      </c>
      <c r="N61" s="103">
        <v>0</v>
      </c>
      <c r="O61" s="103">
        <v>64876.92</v>
      </c>
      <c r="P61" s="103">
        <v>64876.92</v>
      </c>
      <c r="Q61" s="103">
        <v>64876.92</v>
      </c>
      <c r="R61" s="25">
        <v>64876.92</v>
      </c>
      <c r="S61" s="26">
        <v>0</v>
      </c>
      <c r="T61" s="27">
        <v>0.3349713701537079</v>
      </c>
      <c r="U61" s="26">
        <v>0</v>
      </c>
      <c r="V61" s="27">
        <v>0</v>
      </c>
      <c r="W61" s="26">
        <v>0</v>
      </c>
    </row>
    <row r="62" spans="1:23" s="12" customFormat="1" ht="15" outlineLevel="4">
      <c r="A62" s="105" t="s">
        <v>413</v>
      </c>
      <c r="B62" s="100" t="s">
        <v>215</v>
      </c>
      <c r="C62" s="100" t="s">
        <v>249</v>
      </c>
      <c r="D62" s="100" t="s">
        <v>250</v>
      </c>
      <c r="E62" s="100" t="s">
        <v>218</v>
      </c>
      <c r="F62" s="100" t="s">
        <v>232</v>
      </c>
      <c r="G62" s="100" t="s">
        <v>251</v>
      </c>
      <c r="H62" s="100"/>
      <c r="I62" s="100"/>
      <c r="J62" s="100"/>
      <c r="K62" s="100"/>
      <c r="L62" s="103">
        <v>0</v>
      </c>
      <c r="M62" s="103">
        <v>4000</v>
      </c>
      <c r="N62" s="103">
        <v>0</v>
      </c>
      <c r="O62" s="103">
        <v>2774.38</v>
      </c>
      <c r="P62" s="103">
        <v>2774.38</v>
      </c>
      <c r="Q62" s="103">
        <v>2774.38</v>
      </c>
      <c r="R62" s="25">
        <v>2774.38</v>
      </c>
      <c r="S62" s="26">
        <v>0</v>
      </c>
      <c r="T62" s="27">
        <v>0.693595</v>
      </c>
      <c r="U62" s="26">
        <v>0</v>
      </c>
      <c r="V62" s="27">
        <v>0</v>
      </c>
      <c r="W62" s="26">
        <v>0</v>
      </c>
    </row>
    <row r="63" spans="1:23" s="12" customFormat="1" ht="15" outlineLevel="4">
      <c r="A63" s="105" t="s">
        <v>414</v>
      </c>
      <c r="B63" s="100" t="s">
        <v>215</v>
      </c>
      <c r="C63" s="100" t="s">
        <v>249</v>
      </c>
      <c r="D63" s="100" t="s">
        <v>250</v>
      </c>
      <c r="E63" s="100" t="s">
        <v>219</v>
      </c>
      <c r="F63" s="100" t="s">
        <v>233</v>
      </c>
      <c r="G63" s="100" t="s">
        <v>251</v>
      </c>
      <c r="H63" s="100"/>
      <c r="I63" s="100"/>
      <c r="J63" s="100"/>
      <c r="K63" s="100"/>
      <c r="L63" s="103">
        <v>0</v>
      </c>
      <c r="M63" s="103">
        <v>20000</v>
      </c>
      <c r="N63" s="103">
        <v>0</v>
      </c>
      <c r="O63" s="103">
        <v>5302.67</v>
      </c>
      <c r="P63" s="103">
        <v>5302.67</v>
      </c>
      <c r="Q63" s="103">
        <v>5302.67</v>
      </c>
      <c r="R63" s="25">
        <v>5302.67</v>
      </c>
      <c r="S63" s="26">
        <v>0</v>
      </c>
      <c r="T63" s="27">
        <v>0.2651335</v>
      </c>
      <c r="U63" s="26">
        <v>0</v>
      </c>
      <c r="V63" s="27">
        <v>0</v>
      </c>
      <c r="W63" s="26">
        <v>0</v>
      </c>
    </row>
    <row r="64" spans="1:23" s="12" customFormat="1" ht="15" outlineLevel="4">
      <c r="A64" s="105" t="s">
        <v>415</v>
      </c>
      <c r="B64" s="100" t="s">
        <v>215</v>
      </c>
      <c r="C64" s="100" t="s">
        <v>249</v>
      </c>
      <c r="D64" s="100" t="s">
        <v>250</v>
      </c>
      <c r="E64" s="100" t="s">
        <v>219</v>
      </c>
      <c r="F64" s="100" t="s">
        <v>234</v>
      </c>
      <c r="G64" s="100" t="s">
        <v>251</v>
      </c>
      <c r="H64" s="100"/>
      <c r="I64" s="100"/>
      <c r="J64" s="100"/>
      <c r="K64" s="100"/>
      <c r="L64" s="103">
        <v>0</v>
      </c>
      <c r="M64" s="103">
        <v>5961</v>
      </c>
      <c r="N64" s="103">
        <v>0</v>
      </c>
      <c r="O64" s="103">
        <v>0</v>
      </c>
      <c r="P64" s="103">
        <v>0</v>
      </c>
      <c r="Q64" s="103">
        <v>0</v>
      </c>
      <c r="R64" s="25">
        <v>0</v>
      </c>
      <c r="S64" s="26">
        <v>0</v>
      </c>
      <c r="T64" s="27">
        <v>0</v>
      </c>
      <c r="U64" s="26">
        <v>0</v>
      </c>
      <c r="V64" s="27">
        <v>0</v>
      </c>
      <c r="W64" s="26">
        <v>0</v>
      </c>
    </row>
    <row r="65" spans="1:23" s="12" customFormat="1" ht="29.25" customHeight="1" outlineLevel="4">
      <c r="A65" s="105" t="s">
        <v>408</v>
      </c>
      <c r="B65" s="100" t="s">
        <v>215</v>
      </c>
      <c r="C65" s="100" t="s">
        <v>249</v>
      </c>
      <c r="D65" s="100" t="s">
        <v>250</v>
      </c>
      <c r="E65" s="100" t="s">
        <v>219</v>
      </c>
      <c r="F65" s="100" t="s">
        <v>221</v>
      </c>
      <c r="G65" s="100" t="s">
        <v>251</v>
      </c>
      <c r="H65" s="100"/>
      <c r="I65" s="100"/>
      <c r="J65" s="100"/>
      <c r="K65" s="100"/>
      <c r="L65" s="103">
        <v>0</v>
      </c>
      <c r="M65" s="103">
        <v>30000</v>
      </c>
      <c r="N65" s="103">
        <v>0</v>
      </c>
      <c r="O65" s="103">
        <v>0</v>
      </c>
      <c r="P65" s="103">
        <v>0</v>
      </c>
      <c r="Q65" s="103">
        <v>0</v>
      </c>
      <c r="R65" s="25">
        <v>0</v>
      </c>
      <c r="S65" s="26">
        <v>0</v>
      </c>
      <c r="T65" s="27">
        <v>0</v>
      </c>
      <c r="U65" s="26">
        <v>0</v>
      </c>
      <c r="V65" s="27">
        <v>0</v>
      </c>
      <c r="W65" s="26">
        <v>0</v>
      </c>
    </row>
    <row r="66" spans="1:23" s="12" customFormat="1" ht="47.25" outlineLevel="1" thickBot="1">
      <c r="A66" s="105" t="s">
        <v>424</v>
      </c>
      <c r="B66" s="100" t="s">
        <v>209</v>
      </c>
      <c r="C66" s="100" t="s">
        <v>252</v>
      </c>
      <c r="D66" s="100" t="s">
        <v>211</v>
      </c>
      <c r="E66" s="100" t="s">
        <v>209</v>
      </c>
      <c r="F66" s="100" t="s">
        <v>209</v>
      </c>
      <c r="G66" s="100"/>
      <c r="H66" s="100"/>
      <c r="I66" s="100"/>
      <c r="J66" s="100"/>
      <c r="K66" s="100"/>
      <c r="L66" s="101">
        <v>0</v>
      </c>
      <c r="M66" s="101">
        <v>1043034</v>
      </c>
      <c r="N66" s="101">
        <v>0</v>
      </c>
      <c r="O66" s="101">
        <v>606731.26</v>
      </c>
      <c r="P66" s="101">
        <v>606731.26</v>
      </c>
      <c r="Q66" s="101">
        <v>606731.26</v>
      </c>
      <c r="R66" s="28">
        <v>606731.26</v>
      </c>
      <c r="S66" s="29">
        <v>0</v>
      </c>
      <c r="T66" s="30">
        <v>0.581698448947973</v>
      </c>
      <c r="U66" s="31">
        <v>0</v>
      </c>
      <c r="V66" s="30">
        <v>0</v>
      </c>
      <c r="W66" s="31">
        <v>0</v>
      </c>
    </row>
    <row r="67" spans="1:23" s="12" customFormat="1" ht="63" outlineLevel="2" thickBot="1">
      <c r="A67" s="105" t="s">
        <v>425</v>
      </c>
      <c r="B67" s="100" t="s">
        <v>209</v>
      </c>
      <c r="C67" s="100" t="s">
        <v>253</v>
      </c>
      <c r="D67" s="100" t="s">
        <v>211</v>
      </c>
      <c r="E67" s="100" t="s">
        <v>209</v>
      </c>
      <c r="F67" s="100" t="s">
        <v>209</v>
      </c>
      <c r="G67" s="100"/>
      <c r="H67" s="100"/>
      <c r="I67" s="100"/>
      <c r="J67" s="100"/>
      <c r="K67" s="100"/>
      <c r="L67" s="101">
        <v>0</v>
      </c>
      <c r="M67" s="101">
        <v>222034</v>
      </c>
      <c r="N67" s="101">
        <v>0</v>
      </c>
      <c r="O67" s="101">
        <v>217034</v>
      </c>
      <c r="P67" s="101">
        <v>217034</v>
      </c>
      <c r="Q67" s="101">
        <v>217034</v>
      </c>
      <c r="R67" s="28">
        <v>217034</v>
      </c>
      <c r="S67" s="29">
        <v>0</v>
      </c>
      <c r="T67" s="30">
        <v>0.9774809263446139</v>
      </c>
      <c r="U67" s="31">
        <v>0</v>
      </c>
      <c r="V67" s="30">
        <v>0</v>
      </c>
      <c r="W67" s="31">
        <v>0</v>
      </c>
    </row>
    <row r="68" spans="1:23" s="12" customFormat="1" ht="31.5" outlineLevel="3" thickBot="1">
      <c r="A68" s="105" t="s">
        <v>426</v>
      </c>
      <c r="B68" s="100" t="s">
        <v>209</v>
      </c>
      <c r="C68" s="100" t="s">
        <v>253</v>
      </c>
      <c r="D68" s="100" t="s">
        <v>254</v>
      </c>
      <c r="E68" s="100" t="s">
        <v>209</v>
      </c>
      <c r="F68" s="100" t="s">
        <v>209</v>
      </c>
      <c r="G68" s="100"/>
      <c r="H68" s="100"/>
      <c r="I68" s="100"/>
      <c r="J68" s="100"/>
      <c r="K68" s="100"/>
      <c r="L68" s="101">
        <v>0</v>
      </c>
      <c r="M68" s="101">
        <v>222034</v>
      </c>
      <c r="N68" s="101">
        <v>0</v>
      </c>
      <c r="O68" s="101">
        <v>217034</v>
      </c>
      <c r="P68" s="101">
        <v>217034</v>
      </c>
      <c r="Q68" s="101">
        <v>217034</v>
      </c>
      <c r="R68" s="28">
        <v>217034</v>
      </c>
      <c r="S68" s="29">
        <v>0</v>
      </c>
      <c r="T68" s="30">
        <v>0.9774809263446139</v>
      </c>
      <c r="U68" s="31">
        <v>0</v>
      </c>
      <c r="V68" s="30">
        <v>0</v>
      </c>
      <c r="W68" s="31">
        <v>0</v>
      </c>
    </row>
    <row r="69" spans="1:23" s="12" customFormat="1" ht="15" outlineLevel="4">
      <c r="A69" s="105" t="s">
        <v>406</v>
      </c>
      <c r="B69" s="100" t="s">
        <v>215</v>
      </c>
      <c r="C69" s="100" t="s">
        <v>253</v>
      </c>
      <c r="D69" s="100" t="s">
        <v>254</v>
      </c>
      <c r="E69" s="100" t="s">
        <v>219</v>
      </c>
      <c r="F69" s="100" t="s">
        <v>217</v>
      </c>
      <c r="G69" s="100"/>
      <c r="H69" s="100"/>
      <c r="I69" s="100"/>
      <c r="J69" s="100"/>
      <c r="K69" s="100"/>
      <c r="L69" s="103">
        <v>0</v>
      </c>
      <c r="M69" s="103">
        <v>217034</v>
      </c>
      <c r="N69" s="103">
        <v>0</v>
      </c>
      <c r="O69" s="103">
        <v>217034</v>
      </c>
      <c r="P69" s="103">
        <v>217034</v>
      </c>
      <c r="Q69" s="103">
        <v>217034</v>
      </c>
      <c r="R69" s="25">
        <v>217034</v>
      </c>
      <c r="S69" s="26">
        <v>0</v>
      </c>
      <c r="T69" s="27">
        <v>1</v>
      </c>
      <c r="U69" s="26">
        <v>0</v>
      </c>
      <c r="V69" s="27">
        <v>0</v>
      </c>
      <c r="W69" s="26">
        <v>0</v>
      </c>
    </row>
    <row r="70" spans="1:23" s="12" customFormat="1" ht="15" customHeight="1" outlineLevel="4">
      <c r="A70" s="105" t="s">
        <v>408</v>
      </c>
      <c r="B70" s="100" t="s">
        <v>215</v>
      </c>
      <c r="C70" s="100" t="s">
        <v>253</v>
      </c>
      <c r="D70" s="100" t="s">
        <v>254</v>
      </c>
      <c r="E70" s="100" t="s">
        <v>219</v>
      </c>
      <c r="F70" s="100" t="s">
        <v>221</v>
      </c>
      <c r="G70" s="100"/>
      <c r="H70" s="100"/>
      <c r="I70" s="100"/>
      <c r="J70" s="100"/>
      <c r="K70" s="100"/>
      <c r="L70" s="103">
        <v>0</v>
      </c>
      <c r="M70" s="103">
        <v>5000</v>
      </c>
      <c r="N70" s="103">
        <v>0</v>
      </c>
      <c r="O70" s="103">
        <v>0</v>
      </c>
      <c r="P70" s="103">
        <v>0</v>
      </c>
      <c r="Q70" s="103">
        <v>0</v>
      </c>
      <c r="R70" s="25">
        <v>0</v>
      </c>
      <c r="S70" s="26">
        <v>0</v>
      </c>
      <c r="T70" s="27">
        <v>0</v>
      </c>
      <c r="U70" s="26">
        <v>0</v>
      </c>
      <c r="V70" s="27">
        <v>0</v>
      </c>
      <c r="W70" s="26">
        <v>0</v>
      </c>
    </row>
    <row r="71" spans="1:23" s="12" customFormat="1" ht="47.25" outlineLevel="2" thickBot="1">
      <c r="A71" s="105" t="s">
        <v>346</v>
      </c>
      <c r="B71" s="100" t="s">
        <v>209</v>
      </c>
      <c r="C71" s="100" t="s">
        <v>255</v>
      </c>
      <c r="D71" s="100" t="s">
        <v>211</v>
      </c>
      <c r="E71" s="100" t="s">
        <v>209</v>
      </c>
      <c r="F71" s="100" t="s">
        <v>209</v>
      </c>
      <c r="G71" s="100"/>
      <c r="H71" s="100"/>
      <c r="I71" s="100"/>
      <c r="J71" s="100"/>
      <c r="K71" s="100"/>
      <c r="L71" s="101">
        <v>0</v>
      </c>
      <c r="M71" s="101">
        <v>821000</v>
      </c>
      <c r="N71" s="101">
        <v>0</v>
      </c>
      <c r="O71" s="101">
        <v>389697.26</v>
      </c>
      <c r="P71" s="101">
        <v>389697.26</v>
      </c>
      <c r="Q71" s="101">
        <v>389697.26</v>
      </c>
      <c r="R71" s="28">
        <v>389697.26</v>
      </c>
      <c r="S71" s="29">
        <v>0</v>
      </c>
      <c r="T71" s="30">
        <v>0.4746617052375152</v>
      </c>
      <c r="U71" s="31">
        <v>0</v>
      </c>
      <c r="V71" s="30">
        <v>0</v>
      </c>
      <c r="W71" s="31">
        <v>0</v>
      </c>
    </row>
    <row r="72" spans="1:23" s="12" customFormat="1" ht="47.25" outlineLevel="3" thickBot="1">
      <c r="A72" s="105" t="s">
        <v>427</v>
      </c>
      <c r="B72" s="100" t="s">
        <v>209</v>
      </c>
      <c r="C72" s="100" t="s">
        <v>255</v>
      </c>
      <c r="D72" s="100" t="s">
        <v>256</v>
      </c>
      <c r="E72" s="100" t="s">
        <v>209</v>
      </c>
      <c r="F72" s="100" t="s">
        <v>209</v>
      </c>
      <c r="G72" s="100"/>
      <c r="H72" s="100"/>
      <c r="I72" s="100"/>
      <c r="J72" s="100"/>
      <c r="K72" s="100"/>
      <c r="L72" s="101">
        <v>0</v>
      </c>
      <c r="M72" s="101">
        <v>315000</v>
      </c>
      <c r="N72" s="101">
        <v>0</v>
      </c>
      <c r="O72" s="101">
        <v>155474.77</v>
      </c>
      <c r="P72" s="101">
        <v>155474.77</v>
      </c>
      <c r="Q72" s="101">
        <v>155474.77</v>
      </c>
      <c r="R72" s="28">
        <v>155474.77</v>
      </c>
      <c r="S72" s="29">
        <v>0</v>
      </c>
      <c r="T72" s="30">
        <v>0.4935706984126984</v>
      </c>
      <c r="U72" s="31">
        <v>0</v>
      </c>
      <c r="V72" s="30">
        <v>0</v>
      </c>
      <c r="W72" s="31">
        <v>0</v>
      </c>
    </row>
    <row r="73" spans="1:23" s="12" customFormat="1" ht="15" outlineLevel="4">
      <c r="A73" s="105" t="s">
        <v>406</v>
      </c>
      <c r="B73" s="100" t="s">
        <v>215</v>
      </c>
      <c r="C73" s="100" t="s">
        <v>255</v>
      </c>
      <c r="D73" s="100" t="s">
        <v>256</v>
      </c>
      <c r="E73" s="100" t="s">
        <v>219</v>
      </c>
      <c r="F73" s="100" t="s">
        <v>217</v>
      </c>
      <c r="G73" s="100" t="s">
        <v>257</v>
      </c>
      <c r="H73" s="100"/>
      <c r="I73" s="100"/>
      <c r="J73" s="100"/>
      <c r="K73" s="100"/>
      <c r="L73" s="103">
        <v>0</v>
      </c>
      <c r="M73" s="103">
        <v>315000</v>
      </c>
      <c r="N73" s="103">
        <v>0</v>
      </c>
      <c r="O73" s="103">
        <v>155474.77</v>
      </c>
      <c r="P73" s="103">
        <v>155474.77</v>
      </c>
      <c r="Q73" s="103">
        <v>155474.77</v>
      </c>
      <c r="R73" s="25">
        <v>155474.77</v>
      </c>
      <c r="S73" s="26">
        <v>0</v>
      </c>
      <c r="T73" s="27">
        <v>0.4935706984126984</v>
      </c>
      <c r="U73" s="26">
        <v>0</v>
      </c>
      <c r="V73" s="27">
        <v>0</v>
      </c>
      <c r="W73" s="26">
        <v>0</v>
      </c>
    </row>
    <row r="74" spans="1:23" s="12" customFormat="1" ht="15.75" outlineLevel="3" thickBot="1">
      <c r="A74" s="105" t="s">
        <v>428</v>
      </c>
      <c r="B74" s="100" t="s">
        <v>209</v>
      </c>
      <c r="C74" s="100" t="s">
        <v>255</v>
      </c>
      <c r="D74" s="100" t="s">
        <v>258</v>
      </c>
      <c r="E74" s="100" t="s">
        <v>209</v>
      </c>
      <c r="F74" s="100" t="s">
        <v>209</v>
      </c>
      <c r="G74" s="100"/>
      <c r="H74" s="100"/>
      <c r="I74" s="100"/>
      <c r="J74" s="100"/>
      <c r="K74" s="100"/>
      <c r="L74" s="101">
        <v>0</v>
      </c>
      <c r="M74" s="101">
        <v>506000</v>
      </c>
      <c r="N74" s="101">
        <v>0</v>
      </c>
      <c r="O74" s="101">
        <v>234222.49</v>
      </c>
      <c r="P74" s="101">
        <v>234222.49</v>
      </c>
      <c r="Q74" s="101">
        <v>234222.49</v>
      </c>
      <c r="R74" s="28">
        <v>234222.49</v>
      </c>
      <c r="S74" s="29">
        <v>0</v>
      </c>
      <c r="T74" s="30">
        <v>0.46289029644268775</v>
      </c>
      <c r="U74" s="31">
        <v>0</v>
      </c>
      <c r="V74" s="30">
        <v>0</v>
      </c>
      <c r="W74" s="31">
        <v>0</v>
      </c>
    </row>
    <row r="75" spans="1:23" s="12" customFormat="1" ht="15" outlineLevel="4">
      <c r="A75" s="105" t="s">
        <v>416</v>
      </c>
      <c r="B75" s="100" t="s">
        <v>215</v>
      </c>
      <c r="C75" s="100" t="s">
        <v>255</v>
      </c>
      <c r="D75" s="100" t="s">
        <v>258</v>
      </c>
      <c r="E75" s="100" t="s">
        <v>218</v>
      </c>
      <c r="F75" s="100" t="s">
        <v>235</v>
      </c>
      <c r="G75" s="100"/>
      <c r="H75" s="100"/>
      <c r="I75" s="100"/>
      <c r="J75" s="100"/>
      <c r="K75" s="100"/>
      <c r="L75" s="103">
        <v>0</v>
      </c>
      <c r="M75" s="103">
        <v>96900</v>
      </c>
      <c r="N75" s="103">
        <v>0</v>
      </c>
      <c r="O75" s="103">
        <v>45600</v>
      </c>
      <c r="P75" s="103">
        <v>45600</v>
      </c>
      <c r="Q75" s="103">
        <v>45600</v>
      </c>
      <c r="R75" s="25">
        <v>45600</v>
      </c>
      <c r="S75" s="26">
        <v>0</v>
      </c>
      <c r="T75" s="27">
        <v>0.47058823529411764</v>
      </c>
      <c r="U75" s="26">
        <v>0</v>
      </c>
      <c r="V75" s="27">
        <v>0</v>
      </c>
      <c r="W75" s="26">
        <v>0</v>
      </c>
    </row>
    <row r="76" spans="1:23" s="12" customFormat="1" ht="30.75" customHeight="1" outlineLevel="4">
      <c r="A76" s="105" t="s">
        <v>408</v>
      </c>
      <c r="B76" s="100" t="s">
        <v>215</v>
      </c>
      <c r="C76" s="100" t="s">
        <v>255</v>
      </c>
      <c r="D76" s="100" t="s">
        <v>258</v>
      </c>
      <c r="E76" s="100" t="s">
        <v>218</v>
      </c>
      <c r="F76" s="100" t="s">
        <v>221</v>
      </c>
      <c r="G76" s="100"/>
      <c r="H76" s="100"/>
      <c r="I76" s="100"/>
      <c r="J76" s="100"/>
      <c r="K76" s="100"/>
      <c r="L76" s="103">
        <v>0</v>
      </c>
      <c r="M76" s="103">
        <v>28440</v>
      </c>
      <c r="N76" s="103">
        <v>0</v>
      </c>
      <c r="O76" s="103">
        <v>28440</v>
      </c>
      <c r="P76" s="103">
        <v>28440</v>
      </c>
      <c r="Q76" s="103">
        <v>28440</v>
      </c>
      <c r="R76" s="25">
        <v>28440</v>
      </c>
      <c r="S76" s="26">
        <v>0</v>
      </c>
      <c r="T76" s="27">
        <v>1</v>
      </c>
      <c r="U76" s="26">
        <v>0</v>
      </c>
      <c r="V76" s="27">
        <v>0</v>
      </c>
      <c r="W76" s="26">
        <v>0</v>
      </c>
    </row>
    <row r="77" spans="1:23" s="12" customFormat="1" ht="15" outlineLevel="4">
      <c r="A77" s="105" t="s">
        <v>416</v>
      </c>
      <c r="B77" s="100" t="s">
        <v>215</v>
      </c>
      <c r="C77" s="100" t="s">
        <v>255</v>
      </c>
      <c r="D77" s="100" t="s">
        <v>258</v>
      </c>
      <c r="E77" s="100" t="s">
        <v>219</v>
      </c>
      <c r="F77" s="100" t="s">
        <v>235</v>
      </c>
      <c r="G77" s="100"/>
      <c r="H77" s="100"/>
      <c r="I77" s="100"/>
      <c r="J77" s="100"/>
      <c r="K77" s="100"/>
      <c r="L77" s="103">
        <v>0</v>
      </c>
      <c r="M77" s="103">
        <v>45600</v>
      </c>
      <c r="N77" s="103">
        <v>0</v>
      </c>
      <c r="O77" s="103">
        <v>0</v>
      </c>
      <c r="P77" s="103">
        <v>0</v>
      </c>
      <c r="Q77" s="103">
        <v>0</v>
      </c>
      <c r="R77" s="25">
        <v>0</v>
      </c>
      <c r="S77" s="26">
        <v>0</v>
      </c>
      <c r="T77" s="27">
        <v>0</v>
      </c>
      <c r="U77" s="26">
        <v>0</v>
      </c>
      <c r="V77" s="27">
        <v>0</v>
      </c>
      <c r="W77" s="26">
        <v>0</v>
      </c>
    </row>
    <row r="78" spans="1:23" s="12" customFormat="1" ht="15" outlineLevel="4">
      <c r="A78" s="105" t="s">
        <v>406</v>
      </c>
      <c r="B78" s="100" t="s">
        <v>215</v>
      </c>
      <c r="C78" s="100" t="s">
        <v>255</v>
      </c>
      <c r="D78" s="100" t="s">
        <v>258</v>
      </c>
      <c r="E78" s="100" t="s">
        <v>219</v>
      </c>
      <c r="F78" s="100" t="s">
        <v>217</v>
      </c>
      <c r="G78" s="100"/>
      <c r="H78" s="100"/>
      <c r="I78" s="100"/>
      <c r="J78" s="100"/>
      <c r="K78" s="100"/>
      <c r="L78" s="103">
        <v>0</v>
      </c>
      <c r="M78" s="103">
        <v>5400</v>
      </c>
      <c r="N78" s="103">
        <v>0</v>
      </c>
      <c r="O78" s="103">
        <v>5400</v>
      </c>
      <c r="P78" s="103">
        <v>5400</v>
      </c>
      <c r="Q78" s="103">
        <v>5400</v>
      </c>
      <c r="R78" s="25">
        <v>5400</v>
      </c>
      <c r="S78" s="26">
        <v>0</v>
      </c>
      <c r="T78" s="27">
        <v>1</v>
      </c>
      <c r="U78" s="26">
        <v>0</v>
      </c>
      <c r="V78" s="27">
        <v>0</v>
      </c>
      <c r="W78" s="26">
        <v>0</v>
      </c>
    </row>
    <row r="79" spans="1:23" s="12" customFormat="1" ht="30.75" customHeight="1" outlineLevel="4">
      <c r="A79" s="105" t="s">
        <v>408</v>
      </c>
      <c r="B79" s="100" t="s">
        <v>215</v>
      </c>
      <c r="C79" s="100" t="s">
        <v>255</v>
      </c>
      <c r="D79" s="100" t="s">
        <v>258</v>
      </c>
      <c r="E79" s="100" t="s">
        <v>219</v>
      </c>
      <c r="F79" s="100" t="s">
        <v>221</v>
      </c>
      <c r="G79" s="100"/>
      <c r="H79" s="100"/>
      <c r="I79" s="100"/>
      <c r="J79" s="100"/>
      <c r="K79" s="100"/>
      <c r="L79" s="103">
        <v>0</v>
      </c>
      <c r="M79" s="103">
        <v>20600</v>
      </c>
      <c r="N79" s="103">
        <v>0</v>
      </c>
      <c r="O79" s="103">
        <v>0</v>
      </c>
      <c r="P79" s="103">
        <v>0</v>
      </c>
      <c r="Q79" s="103">
        <v>0</v>
      </c>
      <c r="R79" s="25">
        <v>0</v>
      </c>
      <c r="S79" s="26">
        <v>0</v>
      </c>
      <c r="T79" s="27">
        <v>0</v>
      </c>
      <c r="U79" s="26">
        <v>0</v>
      </c>
      <c r="V79" s="27">
        <v>0</v>
      </c>
      <c r="W79" s="26">
        <v>0</v>
      </c>
    </row>
    <row r="80" spans="1:23" s="12" customFormat="1" ht="15" outlineLevel="4">
      <c r="A80" s="105" t="s">
        <v>406</v>
      </c>
      <c r="B80" s="100" t="s">
        <v>215</v>
      </c>
      <c r="C80" s="100" t="s">
        <v>255</v>
      </c>
      <c r="D80" s="100" t="s">
        <v>258</v>
      </c>
      <c r="E80" s="100" t="s">
        <v>219</v>
      </c>
      <c r="F80" s="100" t="s">
        <v>217</v>
      </c>
      <c r="G80" s="100" t="s">
        <v>259</v>
      </c>
      <c r="H80" s="100"/>
      <c r="I80" s="100"/>
      <c r="J80" s="100"/>
      <c r="K80" s="100"/>
      <c r="L80" s="103">
        <v>0</v>
      </c>
      <c r="M80" s="103">
        <v>309060</v>
      </c>
      <c r="N80" s="103">
        <v>0</v>
      </c>
      <c r="O80" s="103">
        <v>154782.49</v>
      </c>
      <c r="P80" s="103">
        <v>154782.49</v>
      </c>
      <c r="Q80" s="103">
        <v>154782.49</v>
      </c>
      <c r="R80" s="25">
        <v>154782.49</v>
      </c>
      <c r="S80" s="26">
        <v>0</v>
      </c>
      <c r="T80" s="27">
        <v>0.5008169611078755</v>
      </c>
      <c r="U80" s="26">
        <v>0</v>
      </c>
      <c r="V80" s="27">
        <v>0</v>
      </c>
      <c r="W80" s="26">
        <v>0</v>
      </c>
    </row>
    <row r="81" spans="1:23" s="12" customFormat="1" ht="15.75" outlineLevel="1" thickBot="1">
      <c r="A81" s="105" t="s">
        <v>429</v>
      </c>
      <c r="B81" s="100" t="s">
        <v>209</v>
      </c>
      <c r="C81" s="100" t="s">
        <v>260</v>
      </c>
      <c r="D81" s="100" t="s">
        <v>211</v>
      </c>
      <c r="E81" s="100" t="s">
        <v>209</v>
      </c>
      <c r="F81" s="100" t="s">
        <v>209</v>
      </c>
      <c r="G81" s="100"/>
      <c r="H81" s="100"/>
      <c r="I81" s="100"/>
      <c r="J81" s="100"/>
      <c r="K81" s="100"/>
      <c r="L81" s="101">
        <v>0</v>
      </c>
      <c r="M81" s="101">
        <v>4797272.69</v>
      </c>
      <c r="N81" s="101">
        <v>0</v>
      </c>
      <c r="O81" s="101">
        <v>1117720</v>
      </c>
      <c r="P81" s="101">
        <v>1117720</v>
      </c>
      <c r="Q81" s="101">
        <v>1117720</v>
      </c>
      <c r="R81" s="28">
        <v>1117720</v>
      </c>
      <c r="S81" s="29">
        <v>0</v>
      </c>
      <c r="T81" s="30">
        <v>0.23299071623130935</v>
      </c>
      <c r="U81" s="31">
        <v>0</v>
      </c>
      <c r="V81" s="30">
        <v>0</v>
      </c>
      <c r="W81" s="31">
        <v>0</v>
      </c>
    </row>
    <row r="82" spans="1:23" s="12" customFormat="1" ht="15.75" outlineLevel="2" thickBot="1">
      <c r="A82" s="105" t="s">
        <v>348</v>
      </c>
      <c r="B82" s="100" t="s">
        <v>209</v>
      </c>
      <c r="C82" s="100" t="s">
        <v>261</v>
      </c>
      <c r="D82" s="100" t="s">
        <v>211</v>
      </c>
      <c r="E82" s="100" t="s">
        <v>209</v>
      </c>
      <c r="F82" s="100" t="s">
        <v>209</v>
      </c>
      <c r="G82" s="100"/>
      <c r="H82" s="100"/>
      <c r="I82" s="100"/>
      <c r="J82" s="100"/>
      <c r="K82" s="100"/>
      <c r="L82" s="101">
        <v>0</v>
      </c>
      <c r="M82" s="101">
        <v>3862096</v>
      </c>
      <c r="N82" s="101">
        <v>0</v>
      </c>
      <c r="O82" s="101">
        <v>1117720</v>
      </c>
      <c r="P82" s="101">
        <v>1117720</v>
      </c>
      <c r="Q82" s="101">
        <v>1117720</v>
      </c>
      <c r="R82" s="28">
        <v>1117720</v>
      </c>
      <c r="S82" s="29">
        <v>0</v>
      </c>
      <c r="T82" s="30">
        <v>0.28940761700382384</v>
      </c>
      <c r="U82" s="31">
        <v>0</v>
      </c>
      <c r="V82" s="30">
        <v>0</v>
      </c>
      <c r="W82" s="31">
        <v>0</v>
      </c>
    </row>
    <row r="83" spans="1:23" s="12" customFormat="1" ht="63" customHeight="1" outlineLevel="3" thickBot="1">
      <c r="A83" s="105" t="s">
        <v>430</v>
      </c>
      <c r="B83" s="100" t="s">
        <v>209</v>
      </c>
      <c r="C83" s="100" t="s">
        <v>261</v>
      </c>
      <c r="D83" s="100" t="s">
        <v>262</v>
      </c>
      <c r="E83" s="100" t="s">
        <v>209</v>
      </c>
      <c r="F83" s="100" t="s">
        <v>209</v>
      </c>
      <c r="G83" s="100"/>
      <c r="H83" s="100"/>
      <c r="I83" s="100"/>
      <c r="J83" s="100"/>
      <c r="K83" s="100"/>
      <c r="L83" s="101">
        <v>0</v>
      </c>
      <c r="M83" s="101">
        <v>216579.58</v>
      </c>
      <c r="N83" s="101">
        <v>0</v>
      </c>
      <c r="O83" s="101">
        <v>0</v>
      </c>
      <c r="P83" s="101">
        <v>0</v>
      </c>
      <c r="Q83" s="101">
        <v>0</v>
      </c>
      <c r="R83" s="28">
        <v>0</v>
      </c>
      <c r="S83" s="29">
        <v>0</v>
      </c>
      <c r="T83" s="30">
        <v>0</v>
      </c>
      <c r="U83" s="31">
        <v>0</v>
      </c>
      <c r="V83" s="30">
        <v>0</v>
      </c>
      <c r="W83" s="31">
        <v>0</v>
      </c>
    </row>
    <row r="84" spans="1:23" s="12" customFormat="1" ht="15" outlineLevel="4">
      <c r="A84" s="105" t="s">
        <v>416</v>
      </c>
      <c r="B84" s="100" t="s">
        <v>215</v>
      </c>
      <c r="C84" s="100" t="s">
        <v>261</v>
      </c>
      <c r="D84" s="100" t="s">
        <v>262</v>
      </c>
      <c r="E84" s="100" t="s">
        <v>219</v>
      </c>
      <c r="F84" s="100" t="s">
        <v>235</v>
      </c>
      <c r="G84" s="100"/>
      <c r="H84" s="100"/>
      <c r="I84" s="100"/>
      <c r="J84" s="100"/>
      <c r="K84" s="100"/>
      <c r="L84" s="103">
        <v>0</v>
      </c>
      <c r="M84" s="103">
        <v>216579.58</v>
      </c>
      <c r="N84" s="103">
        <v>0</v>
      </c>
      <c r="O84" s="103">
        <v>0</v>
      </c>
      <c r="P84" s="103">
        <v>0</v>
      </c>
      <c r="Q84" s="103">
        <v>0</v>
      </c>
      <c r="R84" s="25">
        <v>0</v>
      </c>
      <c r="S84" s="26">
        <v>0</v>
      </c>
      <c r="T84" s="27">
        <v>0</v>
      </c>
      <c r="U84" s="26">
        <v>0</v>
      </c>
      <c r="V84" s="27">
        <v>0</v>
      </c>
      <c r="W84" s="26">
        <v>0</v>
      </c>
    </row>
    <row r="85" spans="1:23" s="12" customFormat="1" ht="47.25" outlineLevel="3" thickBot="1">
      <c r="A85" s="105" t="s">
        <v>431</v>
      </c>
      <c r="B85" s="100" t="s">
        <v>209</v>
      </c>
      <c r="C85" s="100" t="s">
        <v>261</v>
      </c>
      <c r="D85" s="100" t="s">
        <v>263</v>
      </c>
      <c r="E85" s="100" t="s">
        <v>209</v>
      </c>
      <c r="F85" s="100" t="s">
        <v>209</v>
      </c>
      <c r="G85" s="100"/>
      <c r="H85" s="100"/>
      <c r="I85" s="100"/>
      <c r="J85" s="100"/>
      <c r="K85" s="100"/>
      <c r="L85" s="101">
        <v>0</v>
      </c>
      <c r="M85" s="101">
        <v>3494958.42</v>
      </c>
      <c r="N85" s="101">
        <v>0</v>
      </c>
      <c r="O85" s="101">
        <v>1117720</v>
      </c>
      <c r="P85" s="101">
        <v>1117720</v>
      </c>
      <c r="Q85" s="101">
        <v>1117720</v>
      </c>
      <c r="R85" s="28">
        <v>1117720</v>
      </c>
      <c r="S85" s="29">
        <v>0</v>
      </c>
      <c r="T85" s="30">
        <v>0.31980924110679404</v>
      </c>
      <c r="U85" s="31">
        <v>0</v>
      </c>
      <c r="V85" s="30">
        <v>0</v>
      </c>
      <c r="W85" s="31">
        <v>0</v>
      </c>
    </row>
    <row r="86" spans="1:23" s="12" customFormat="1" ht="15" outlineLevel="4">
      <c r="A86" s="105" t="s">
        <v>416</v>
      </c>
      <c r="B86" s="100" t="s">
        <v>215</v>
      </c>
      <c r="C86" s="100" t="s">
        <v>261</v>
      </c>
      <c r="D86" s="100" t="s">
        <v>263</v>
      </c>
      <c r="E86" s="100" t="s">
        <v>219</v>
      </c>
      <c r="F86" s="100" t="s">
        <v>235</v>
      </c>
      <c r="G86" s="100"/>
      <c r="H86" s="100"/>
      <c r="I86" s="100"/>
      <c r="J86" s="100"/>
      <c r="K86" s="100"/>
      <c r="L86" s="103">
        <v>0</v>
      </c>
      <c r="M86" s="103">
        <v>3494958.42</v>
      </c>
      <c r="N86" s="103">
        <v>0</v>
      </c>
      <c r="O86" s="103">
        <v>1117720</v>
      </c>
      <c r="P86" s="103">
        <v>1117720</v>
      </c>
      <c r="Q86" s="103">
        <v>1117720</v>
      </c>
      <c r="R86" s="25">
        <v>1117720</v>
      </c>
      <c r="S86" s="26">
        <v>0</v>
      </c>
      <c r="T86" s="27">
        <v>0.31980924110679404</v>
      </c>
      <c r="U86" s="26">
        <v>0</v>
      </c>
      <c r="V86" s="27">
        <v>0</v>
      </c>
      <c r="W86" s="26">
        <v>0</v>
      </c>
    </row>
    <row r="87" spans="1:23" s="12" customFormat="1" ht="63" outlineLevel="3" thickBot="1">
      <c r="A87" s="105" t="s">
        <v>432</v>
      </c>
      <c r="B87" s="100" t="s">
        <v>209</v>
      </c>
      <c r="C87" s="100" t="s">
        <v>261</v>
      </c>
      <c r="D87" s="100" t="s">
        <v>264</v>
      </c>
      <c r="E87" s="100" t="s">
        <v>209</v>
      </c>
      <c r="F87" s="100" t="s">
        <v>209</v>
      </c>
      <c r="G87" s="100"/>
      <c r="H87" s="100"/>
      <c r="I87" s="100"/>
      <c r="J87" s="100"/>
      <c r="K87" s="100"/>
      <c r="L87" s="101">
        <v>0</v>
      </c>
      <c r="M87" s="101">
        <v>150558</v>
      </c>
      <c r="N87" s="101">
        <v>0</v>
      </c>
      <c r="O87" s="101">
        <v>0</v>
      </c>
      <c r="P87" s="101">
        <v>0</v>
      </c>
      <c r="Q87" s="101">
        <v>0</v>
      </c>
      <c r="R87" s="28">
        <v>0</v>
      </c>
      <c r="S87" s="29">
        <v>0</v>
      </c>
      <c r="T87" s="30">
        <v>0</v>
      </c>
      <c r="U87" s="31">
        <v>0</v>
      </c>
      <c r="V87" s="30">
        <v>0</v>
      </c>
      <c r="W87" s="31">
        <v>0</v>
      </c>
    </row>
    <row r="88" spans="1:23" s="12" customFormat="1" ht="15" outlineLevel="4">
      <c r="A88" s="105" t="s">
        <v>406</v>
      </c>
      <c r="B88" s="100" t="s">
        <v>215</v>
      </c>
      <c r="C88" s="100" t="s">
        <v>261</v>
      </c>
      <c r="D88" s="100" t="s">
        <v>264</v>
      </c>
      <c r="E88" s="100" t="s">
        <v>219</v>
      </c>
      <c r="F88" s="100" t="s">
        <v>217</v>
      </c>
      <c r="G88" s="100"/>
      <c r="H88" s="100"/>
      <c r="I88" s="100"/>
      <c r="J88" s="100"/>
      <c r="K88" s="100"/>
      <c r="L88" s="103">
        <v>0</v>
      </c>
      <c r="M88" s="103">
        <v>150558</v>
      </c>
      <c r="N88" s="103">
        <v>0</v>
      </c>
      <c r="O88" s="103">
        <v>0</v>
      </c>
      <c r="P88" s="103">
        <v>0</v>
      </c>
      <c r="Q88" s="103">
        <v>0</v>
      </c>
      <c r="R88" s="25">
        <v>0</v>
      </c>
      <c r="S88" s="26">
        <v>0</v>
      </c>
      <c r="T88" s="27">
        <v>0</v>
      </c>
      <c r="U88" s="26">
        <v>0</v>
      </c>
      <c r="V88" s="27">
        <v>0</v>
      </c>
      <c r="W88" s="26">
        <v>0</v>
      </c>
    </row>
    <row r="89" spans="1:23" s="12" customFormat="1" ht="31.5" outlineLevel="2" thickBot="1">
      <c r="A89" s="105" t="s">
        <v>349</v>
      </c>
      <c r="B89" s="100" t="s">
        <v>209</v>
      </c>
      <c r="C89" s="100" t="s">
        <v>265</v>
      </c>
      <c r="D89" s="100" t="s">
        <v>211</v>
      </c>
      <c r="E89" s="100" t="s">
        <v>209</v>
      </c>
      <c r="F89" s="100" t="s">
        <v>209</v>
      </c>
      <c r="G89" s="100"/>
      <c r="H89" s="100"/>
      <c r="I89" s="100"/>
      <c r="J89" s="100"/>
      <c r="K89" s="100"/>
      <c r="L89" s="101">
        <v>0</v>
      </c>
      <c r="M89" s="101">
        <v>935176.69</v>
      </c>
      <c r="N89" s="101">
        <v>0</v>
      </c>
      <c r="O89" s="101">
        <v>0</v>
      </c>
      <c r="P89" s="101">
        <v>0</v>
      </c>
      <c r="Q89" s="101">
        <v>0</v>
      </c>
      <c r="R89" s="28">
        <v>0</v>
      </c>
      <c r="S89" s="29">
        <v>0</v>
      </c>
      <c r="T89" s="30">
        <v>0</v>
      </c>
      <c r="U89" s="31">
        <v>0</v>
      </c>
      <c r="V89" s="30">
        <v>0</v>
      </c>
      <c r="W89" s="31">
        <v>0</v>
      </c>
    </row>
    <row r="90" spans="1:23" s="12" customFormat="1" ht="157.5" customHeight="1" outlineLevel="3" thickBot="1">
      <c r="A90" s="105" t="s">
        <v>433</v>
      </c>
      <c r="B90" s="100" t="s">
        <v>209</v>
      </c>
      <c r="C90" s="100" t="s">
        <v>265</v>
      </c>
      <c r="D90" s="100" t="s">
        <v>266</v>
      </c>
      <c r="E90" s="100" t="s">
        <v>209</v>
      </c>
      <c r="F90" s="100" t="s">
        <v>209</v>
      </c>
      <c r="G90" s="100"/>
      <c r="H90" s="100"/>
      <c r="I90" s="100"/>
      <c r="J90" s="100"/>
      <c r="K90" s="100"/>
      <c r="L90" s="101">
        <v>0</v>
      </c>
      <c r="M90" s="101">
        <v>565124.69</v>
      </c>
      <c r="N90" s="101">
        <v>0</v>
      </c>
      <c r="O90" s="101">
        <v>0</v>
      </c>
      <c r="P90" s="101">
        <v>0</v>
      </c>
      <c r="Q90" s="101">
        <v>0</v>
      </c>
      <c r="R90" s="28">
        <v>0</v>
      </c>
      <c r="S90" s="29">
        <v>0</v>
      </c>
      <c r="T90" s="30">
        <v>0</v>
      </c>
      <c r="U90" s="31">
        <v>0</v>
      </c>
      <c r="V90" s="30">
        <v>0</v>
      </c>
      <c r="W90" s="31">
        <v>0</v>
      </c>
    </row>
    <row r="91" spans="1:23" s="12" customFormat="1" ht="15" outlineLevel="4">
      <c r="A91" s="105" t="s">
        <v>406</v>
      </c>
      <c r="B91" s="100" t="s">
        <v>215</v>
      </c>
      <c r="C91" s="100" t="s">
        <v>265</v>
      </c>
      <c r="D91" s="100" t="s">
        <v>266</v>
      </c>
      <c r="E91" s="100" t="s">
        <v>267</v>
      </c>
      <c r="F91" s="100" t="s">
        <v>217</v>
      </c>
      <c r="G91" s="100"/>
      <c r="H91" s="100"/>
      <c r="I91" s="100"/>
      <c r="J91" s="100"/>
      <c r="K91" s="100"/>
      <c r="L91" s="103">
        <v>0</v>
      </c>
      <c r="M91" s="103">
        <v>565124.69</v>
      </c>
      <c r="N91" s="103">
        <v>0</v>
      </c>
      <c r="O91" s="103">
        <v>0</v>
      </c>
      <c r="P91" s="103">
        <v>0</v>
      </c>
      <c r="Q91" s="103">
        <v>0</v>
      </c>
      <c r="R91" s="25">
        <v>0</v>
      </c>
      <c r="S91" s="26">
        <v>0</v>
      </c>
      <c r="T91" s="27">
        <v>0</v>
      </c>
      <c r="U91" s="26">
        <v>0</v>
      </c>
      <c r="V91" s="27">
        <v>0</v>
      </c>
      <c r="W91" s="26">
        <v>0</v>
      </c>
    </row>
    <row r="92" spans="1:23" s="12" customFormat="1" ht="31.5" outlineLevel="3" thickBot="1">
      <c r="A92" s="105" t="s">
        <v>434</v>
      </c>
      <c r="B92" s="100" t="s">
        <v>209</v>
      </c>
      <c r="C92" s="100" t="s">
        <v>265</v>
      </c>
      <c r="D92" s="100" t="s">
        <v>268</v>
      </c>
      <c r="E92" s="100" t="s">
        <v>209</v>
      </c>
      <c r="F92" s="100" t="s">
        <v>209</v>
      </c>
      <c r="G92" s="100"/>
      <c r="H92" s="100"/>
      <c r="I92" s="100"/>
      <c r="J92" s="100"/>
      <c r="K92" s="100"/>
      <c r="L92" s="101">
        <v>0</v>
      </c>
      <c r="M92" s="101">
        <v>370052</v>
      </c>
      <c r="N92" s="101">
        <v>0</v>
      </c>
      <c r="O92" s="101">
        <v>0</v>
      </c>
      <c r="P92" s="101">
        <v>0</v>
      </c>
      <c r="Q92" s="101">
        <v>0</v>
      </c>
      <c r="R92" s="28">
        <v>0</v>
      </c>
      <c r="S92" s="29">
        <v>0</v>
      </c>
      <c r="T92" s="30">
        <v>0</v>
      </c>
      <c r="U92" s="31">
        <v>0</v>
      </c>
      <c r="V92" s="30">
        <v>0</v>
      </c>
      <c r="W92" s="31">
        <v>0</v>
      </c>
    </row>
    <row r="93" spans="1:23" s="12" customFormat="1" ht="15" outlineLevel="4">
      <c r="A93" s="105" t="s">
        <v>406</v>
      </c>
      <c r="B93" s="100" t="s">
        <v>215</v>
      </c>
      <c r="C93" s="100" t="s">
        <v>265</v>
      </c>
      <c r="D93" s="100" t="s">
        <v>268</v>
      </c>
      <c r="E93" s="100" t="s">
        <v>219</v>
      </c>
      <c r="F93" s="100" t="s">
        <v>217</v>
      </c>
      <c r="G93" s="100"/>
      <c r="H93" s="100"/>
      <c r="I93" s="100"/>
      <c r="J93" s="100"/>
      <c r="K93" s="100"/>
      <c r="L93" s="103">
        <v>0</v>
      </c>
      <c r="M93" s="103">
        <v>370052</v>
      </c>
      <c r="N93" s="103">
        <v>0</v>
      </c>
      <c r="O93" s="103">
        <v>0</v>
      </c>
      <c r="P93" s="103">
        <v>0</v>
      </c>
      <c r="Q93" s="103">
        <v>0</v>
      </c>
      <c r="R93" s="25">
        <v>0</v>
      </c>
      <c r="S93" s="26">
        <v>0</v>
      </c>
      <c r="T93" s="27">
        <v>0</v>
      </c>
      <c r="U93" s="26">
        <v>0</v>
      </c>
      <c r="V93" s="27">
        <v>0</v>
      </c>
      <c r="W93" s="26">
        <v>0</v>
      </c>
    </row>
    <row r="94" spans="1:23" s="12" customFormat="1" ht="15" customHeight="1" outlineLevel="1" thickBot="1">
      <c r="A94" s="105" t="s">
        <v>435</v>
      </c>
      <c r="B94" s="100" t="s">
        <v>209</v>
      </c>
      <c r="C94" s="100" t="s">
        <v>269</v>
      </c>
      <c r="D94" s="100" t="s">
        <v>211</v>
      </c>
      <c r="E94" s="100" t="s">
        <v>209</v>
      </c>
      <c r="F94" s="100" t="s">
        <v>209</v>
      </c>
      <c r="G94" s="100"/>
      <c r="H94" s="100"/>
      <c r="I94" s="100"/>
      <c r="J94" s="100"/>
      <c r="K94" s="100"/>
      <c r="L94" s="101">
        <v>0</v>
      </c>
      <c r="M94" s="101">
        <v>13822661</v>
      </c>
      <c r="N94" s="101">
        <v>0</v>
      </c>
      <c r="O94" s="101">
        <v>9571261.97</v>
      </c>
      <c r="P94" s="101">
        <v>9571261.97</v>
      </c>
      <c r="Q94" s="101">
        <v>9571261.97</v>
      </c>
      <c r="R94" s="28">
        <v>9571261.97</v>
      </c>
      <c r="S94" s="29">
        <v>0</v>
      </c>
      <c r="T94" s="30">
        <v>0.6924326632910985</v>
      </c>
      <c r="U94" s="31">
        <v>0</v>
      </c>
      <c r="V94" s="30">
        <v>0</v>
      </c>
      <c r="W94" s="31">
        <v>0</v>
      </c>
    </row>
    <row r="95" spans="1:23" s="12" customFormat="1" ht="15.75" outlineLevel="2" thickBot="1">
      <c r="A95" s="105" t="s">
        <v>352</v>
      </c>
      <c r="B95" s="100" t="s">
        <v>209</v>
      </c>
      <c r="C95" s="100" t="s">
        <v>270</v>
      </c>
      <c r="D95" s="100" t="s">
        <v>211</v>
      </c>
      <c r="E95" s="100" t="s">
        <v>209</v>
      </c>
      <c r="F95" s="100" t="s">
        <v>209</v>
      </c>
      <c r="G95" s="100"/>
      <c r="H95" s="100"/>
      <c r="I95" s="100"/>
      <c r="J95" s="100"/>
      <c r="K95" s="100"/>
      <c r="L95" s="101">
        <v>0</v>
      </c>
      <c r="M95" s="101">
        <v>456000</v>
      </c>
      <c r="N95" s="101">
        <v>0</v>
      </c>
      <c r="O95" s="101">
        <v>163614.58</v>
      </c>
      <c r="P95" s="101">
        <v>163614.58</v>
      </c>
      <c r="Q95" s="101">
        <v>163614.58</v>
      </c>
      <c r="R95" s="28">
        <v>163614.58</v>
      </c>
      <c r="S95" s="29">
        <v>0</v>
      </c>
      <c r="T95" s="30">
        <v>0.35880390350877195</v>
      </c>
      <c r="U95" s="31">
        <v>0</v>
      </c>
      <c r="V95" s="30">
        <v>0</v>
      </c>
      <c r="W95" s="31">
        <v>0</v>
      </c>
    </row>
    <row r="96" spans="1:23" s="12" customFormat="1" ht="47.25" outlineLevel="3" thickBot="1">
      <c r="A96" s="105" t="s">
        <v>436</v>
      </c>
      <c r="B96" s="100" t="s">
        <v>209</v>
      </c>
      <c r="C96" s="100" t="s">
        <v>270</v>
      </c>
      <c r="D96" s="100" t="s">
        <v>271</v>
      </c>
      <c r="E96" s="100" t="s">
        <v>209</v>
      </c>
      <c r="F96" s="100" t="s">
        <v>209</v>
      </c>
      <c r="G96" s="100"/>
      <c r="H96" s="100"/>
      <c r="I96" s="100"/>
      <c r="J96" s="100"/>
      <c r="K96" s="100"/>
      <c r="L96" s="101">
        <v>0</v>
      </c>
      <c r="M96" s="101">
        <v>456000</v>
      </c>
      <c r="N96" s="101">
        <v>0</v>
      </c>
      <c r="O96" s="101">
        <v>163614.58</v>
      </c>
      <c r="P96" s="101">
        <v>163614.58</v>
      </c>
      <c r="Q96" s="101">
        <v>163614.58</v>
      </c>
      <c r="R96" s="28">
        <v>163614.58</v>
      </c>
      <c r="S96" s="29">
        <v>0</v>
      </c>
      <c r="T96" s="30">
        <v>0.35880390350877195</v>
      </c>
      <c r="U96" s="31">
        <v>0</v>
      </c>
      <c r="V96" s="30">
        <v>0</v>
      </c>
      <c r="W96" s="31">
        <v>0</v>
      </c>
    </row>
    <row r="97" spans="1:23" s="12" customFormat="1" ht="15" outlineLevel="4">
      <c r="A97" s="105" t="s">
        <v>416</v>
      </c>
      <c r="B97" s="100" t="s">
        <v>215</v>
      </c>
      <c r="C97" s="100" t="s">
        <v>270</v>
      </c>
      <c r="D97" s="100" t="s">
        <v>271</v>
      </c>
      <c r="E97" s="100" t="s">
        <v>219</v>
      </c>
      <c r="F97" s="100" t="s">
        <v>235</v>
      </c>
      <c r="G97" s="100"/>
      <c r="H97" s="100"/>
      <c r="I97" s="100"/>
      <c r="J97" s="100"/>
      <c r="K97" s="100"/>
      <c r="L97" s="103">
        <v>0</v>
      </c>
      <c r="M97" s="103">
        <v>456000</v>
      </c>
      <c r="N97" s="103">
        <v>0</v>
      </c>
      <c r="O97" s="103">
        <v>163614.58</v>
      </c>
      <c r="P97" s="103">
        <v>163614.58</v>
      </c>
      <c r="Q97" s="103">
        <v>163614.58</v>
      </c>
      <c r="R97" s="25">
        <v>163614.58</v>
      </c>
      <c r="S97" s="26">
        <v>0</v>
      </c>
      <c r="T97" s="27">
        <v>0.35880390350877195</v>
      </c>
      <c r="U97" s="26">
        <v>0</v>
      </c>
      <c r="V97" s="27">
        <v>0</v>
      </c>
      <c r="W97" s="26">
        <v>0</v>
      </c>
    </row>
    <row r="98" spans="1:23" s="12" customFormat="1" ht="15.75" outlineLevel="2" thickBot="1">
      <c r="A98" s="105" t="s">
        <v>353</v>
      </c>
      <c r="B98" s="100" t="s">
        <v>209</v>
      </c>
      <c r="C98" s="100" t="s">
        <v>272</v>
      </c>
      <c r="D98" s="100" t="s">
        <v>211</v>
      </c>
      <c r="E98" s="100" t="s">
        <v>209</v>
      </c>
      <c r="F98" s="100" t="s">
        <v>209</v>
      </c>
      <c r="G98" s="100"/>
      <c r="H98" s="100"/>
      <c r="I98" s="100"/>
      <c r="J98" s="100"/>
      <c r="K98" s="100"/>
      <c r="L98" s="101">
        <v>0</v>
      </c>
      <c r="M98" s="101">
        <v>5201118.75</v>
      </c>
      <c r="N98" s="101">
        <v>0</v>
      </c>
      <c r="O98" s="101">
        <v>4626000</v>
      </c>
      <c r="P98" s="101">
        <v>4626000</v>
      </c>
      <c r="Q98" s="101">
        <v>4626000</v>
      </c>
      <c r="R98" s="28">
        <v>4626000</v>
      </c>
      <c r="S98" s="29">
        <v>0</v>
      </c>
      <c r="T98" s="30">
        <v>0.8894240301665868</v>
      </c>
      <c r="U98" s="31">
        <v>0</v>
      </c>
      <c r="V98" s="30">
        <v>0</v>
      </c>
      <c r="W98" s="31">
        <v>0</v>
      </c>
    </row>
    <row r="99" spans="1:23" s="12" customFormat="1" ht="47.25" outlineLevel="3" thickBot="1">
      <c r="A99" s="105" t="s">
        <v>437</v>
      </c>
      <c r="B99" s="100" t="s">
        <v>209</v>
      </c>
      <c r="C99" s="100" t="s">
        <v>272</v>
      </c>
      <c r="D99" s="100" t="s">
        <v>273</v>
      </c>
      <c r="E99" s="100" t="s">
        <v>209</v>
      </c>
      <c r="F99" s="100" t="s">
        <v>209</v>
      </c>
      <c r="G99" s="100"/>
      <c r="H99" s="100"/>
      <c r="I99" s="100"/>
      <c r="J99" s="100"/>
      <c r="K99" s="100"/>
      <c r="L99" s="101">
        <v>0</v>
      </c>
      <c r="M99" s="101">
        <v>189877.59</v>
      </c>
      <c r="N99" s="101">
        <v>0</v>
      </c>
      <c r="O99" s="101">
        <v>0</v>
      </c>
      <c r="P99" s="101">
        <v>0</v>
      </c>
      <c r="Q99" s="101">
        <v>0</v>
      </c>
      <c r="R99" s="28">
        <v>0</v>
      </c>
      <c r="S99" s="29">
        <v>0</v>
      </c>
      <c r="T99" s="30">
        <v>0</v>
      </c>
      <c r="U99" s="31">
        <v>0</v>
      </c>
      <c r="V99" s="30">
        <v>0</v>
      </c>
      <c r="W99" s="31">
        <v>0</v>
      </c>
    </row>
    <row r="100" spans="1:23" s="12" customFormat="1" ht="15" outlineLevel="4">
      <c r="A100" s="105" t="s">
        <v>416</v>
      </c>
      <c r="B100" s="100" t="s">
        <v>215</v>
      </c>
      <c r="C100" s="100" t="s">
        <v>272</v>
      </c>
      <c r="D100" s="100" t="s">
        <v>273</v>
      </c>
      <c r="E100" s="100" t="s">
        <v>274</v>
      </c>
      <c r="F100" s="100" t="s">
        <v>235</v>
      </c>
      <c r="G100" s="100" t="s">
        <v>259</v>
      </c>
      <c r="H100" s="100"/>
      <c r="I100" s="100"/>
      <c r="J100" s="100"/>
      <c r="K100" s="100"/>
      <c r="L100" s="103">
        <v>0</v>
      </c>
      <c r="M100" s="103">
        <v>189877.59</v>
      </c>
      <c r="N100" s="103">
        <v>0</v>
      </c>
      <c r="O100" s="103">
        <v>0</v>
      </c>
      <c r="P100" s="103">
        <v>0</v>
      </c>
      <c r="Q100" s="103">
        <v>0</v>
      </c>
      <c r="R100" s="25">
        <v>0</v>
      </c>
      <c r="S100" s="26">
        <v>0</v>
      </c>
      <c r="T100" s="27">
        <v>0</v>
      </c>
      <c r="U100" s="26">
        <v>0</v>
      </c>
      <c r="V100" s="27">
        <v>0</v>
      </c>
      <c r="W100" s="26">
        <v>0</v>
      </c>
    </row>
    <row r="101" spans="1:23" s="12" customFormat="1" ht="63" outlineLevel="3" thickBot="1">
      <c r="A101" s="105" t="s">
        <v>438</v>
      </c>
      <c r="B101" s="100" t="s">
        <v>209</v>
      </c>
      <c r="C101" s="100" t="s">
        <v>272</v>
      </c>
      <c r="D101" s="100" t="s">
        <v>275</v>
      </c>
      <c r="E101" s="100" t="s">
        <v>209</v>
      </c>
      <c r="F101" s="100" t="s">
        <v>209</v>
      </c>
      <c r="G101" s="100"/>
      <c r="H101" s="100"/>
      <c r="I101" s="100"/>
      <c r="J101" s="100"/>
      <c r="K101" s="100"/>
      <c r="L101" s="101">
        <v>0</v>
      </c>
      <c r="M101" s="101">
        <v>421241.16</v>
      </c>
      <c r="N101" s="101">
        <v>0</v>
      </c>
      <c r="O101" s="101">
        <v>36000</v>
      </c>
      <c r="P101" s="101">
        <v>36000</v>
      </c>
      <c r="Q101" s="101">
        <v>36000</v>
      </c>
      <c r="R101" s="28">
        <v>36000</v>
      </c>
      <c r="S101" s="29">
        <v>0</v>
      </c>
      <c r="T101" s="30">
        <v>0.08546173408125644</v>
      </c>
      <c r="U101" s="31">
        <v>0</v>
      </c>
      <c r="V101" s="30">
        <v>0</v>
      </c>
      <c r="W101" s="31">
        <v>0</v>
      </c>
    </row>
    <row r="102" spans="1:23" s="12" customFormat="1" ht="15" outlineLevel="4">
      <c r="A102" s="105" t="s">
        <v>416</v>
      </c>
      <c r="B102" s="100" t="s">
        <v>215</v>
      </c>
      <c r="C102" s="100" t="s">
        <v>272</v>
      </c>
      <c r="D102" s="100" t="s">
        <v>275</v>
      </c>
      <c r="E102" s="100" t="s">
        <v>274</v>
      </c>
      <c r="F102" s="100" t="s">
        <v>235</v>
      </c>
      <c r="G102" s="100" t="s">
        <v>259</v>
      </c>
      <c r="H102" s="100"/>
      <c r="I102" s="100"/>
      <c r="J102" s="100"/>
      <c r="K102" s="100"/>
      <c r="L102" s="103">
        <v>0</v>
      </c>
      <c r="M102" s="103">
        <v>385241.16</v>
      </c>
      <c r="N102" s="103">
        <v>0</v>
      </c>
      <c r="O102" s="103">
        <v>0</v>
      </c>
      <c r="P102" s="103">
        <v>0</v>
      </c>
      <c r="Q102" s="103">
        <v>0</v>
      </c>
      <c r="R102" s="25">
        <v>0</v>
      </c>
      <c r="S102" s="26">
        <v>0</v>
      </c>
      <c r="T102" s="27">
        <v>0</v>
      </c>
      <c r="U102" s="26">
        <v>0</v>
      </c>
      <c r="V102" s="27">
        <v>0</v>
      </c>
      <c r="W102" s="26">
        <v>0</v>
      </c>
    </row>
    <row r="103" spans="1:23" s="12" customFormat="1" ht="15" outlineLevel="4">
      <c r="A103" s="105" t="s">
        <v>406</v>
      </c>
      <c r="B103" s="100" t="s">
        <v>215</v>
      </c>
      <c r="C103" s="100" t="s">
        <v>272</v>
      </c>
      <c r="D103" s="100" t="s">
        <v>275</v>
      </c>
      <c r="E103" s="100" t="s">
        <v>219</v>
      </c>
      <c r="F103" s="100" t="s">
        <v>217</v>
      </c>
      <c r="G103" s="100"/>
      <c r="H103" s="100"/>
      <c r="I103" s="100"/>
      <c r="J103" s="100"/>
      <c r="K103" s="100"/>
      <c r="L103" s="103">
        <v>0</v>
      </c>
      <c r="M103" s="103">
        <v>36000</v>
      </c>
      <c r="N103" s="103">
        <v>0</v>
      </c>
      <c r="O103" s="103">
        <v>36000</v>
      </c>
      <c r="P103" s="103">
        <v>36000</v>
      </c>
      <c r="Q103" s="103">
        <v>36000</v>
      </c>
      <c r="R103" s="25">
        <v>36000</v>
      </c>
      <c r="S103" s="26">
        <v>0</v>
      </c>
      <c r="T103" s="27">
        <v>1</v>
      </c>
      <c r="U103" s="26">
        <v>0</v>
      </c>
      <c r="V103" s="27">
        <v>0</v>
      </c>
      <c r="W103" s="26">
        <v>0</v>
      </c>
    </row>
    <row r="104" spans="1:23" s="12" customFormat="1" ht="63" outlineLevel="3" thickBot="1">
      <c r="A104" s="105" t="s">
        <v>439</v>
      </c>
      <c r="B104" s="100" t="s">
        <v>209</v>
      </c>
      <c r="C104" s="100" t="s">
        <v>272</v>
      </c>
      <c r="D104" s="100" t="s">
        <v>276</v>
      </c>
      <c r="E104" s="100" t="s">
        <v>209</v>
      </c>
      <c r="F104" s="100" t="s">
        <v>209</v>
      </c>
      <c r="G104" s="100"/>
      <c r="H104" s="100"/>
      <c r="I104" s="100"/>
      <c r="J104" s="100"/>
      <c r="K104" s="100"/>
      <c r="L104" s="101">
        <v>0</v>
      </c>
      <c r="M104" s="101">
        <v>4590000</v>
      </c>
      <c r="N104" s="101">
        <v>0</v>
      </c>
      <c r="O104" s="101">
        <v>4590000</v>
      </c>
      <c r="P104" s="101">
        <v>4590000</v>
      </c>
      <c r="Q104" s="101">
        <v>4590000</v>
      </c>
      <c r="R104" s="28">
        <v>4590000</v>
      </c>
      <c r="S104" s="29">
        <v>0</v>
      </c>
      <c r="T104" s="30">
        <v>1</v>
      </c>
      <c r="U104" s="31">
        <v>0</v>
      </c>
      <c r="V104" s="30">
        <v>0</v>
      </c>
      <c r="W104" s="31">
        <v>0</v>
      </c>
    </row>
    <row r="105" spans="1:23" s="12" customFormat="1" ht="15" outlineLevel="4">
      <c r="A105" s="105" t="s">
        <v>416</v>
      </c>
      <c r="B105" s="100" t="s">
        <v>215</v>
      </c>
      <c r="C105" s="100" t="s">
        <v>272</v>
      </c>
      <c r="D105" s="100" t="s">
        <v>276</v>
      </c>
      <c r="E105" s="100" t="s">
        <v>219</v>
      </c>
      <c r="F105" s="100" t="s">
        <v>235</v>
      </c>
      <c r="G105" s="100" t="s">
        <v>277</v>
      </c>
      <c r="H105" s="100"/>
      <c r="I105" s="100"/>
      <c r="J105" s="100"/>
      <c r="K105" s="100"/>
      <c r="L105" s="103">
        <v>0</v>
      </c>
      <c r="M105" s="103">
        <v>4590000</v>
      </c>
      <c r="N105" s="103">
        <v>0</v>
      </c>
      <c r="O105" s="103">
        <v>4590000</v>
      </c>
      <c r="P105" s="103">
        <v>4590000</v>
      </c>
      <c r="Q105" s="103">
        <v>4590000</v>
      </c>
      <c r="R105" s="25">
        <v>4590000</v>
      </c>
      <c r="S105" s="26">
        <v>0</v>
      </c>
      <c r="T105" s="27">
        <v>1</v>
      </c>
      <c r="U105" s="26">
        <v>0</v>
      </c>
      <c r="V105" s="27">
        <v>0</v>
      </c>
      <c r="W105" s="26">
        <v>0</v>
      </c>
    </row>
    <row r="106" spans="1:23" s="12" customFormat="1" ht="15.75" outlineLevel="2" thickBot="1">
      <c r="A106" s="105" t="s">
        <v>354</v>
      </c>
      <c r="B106" s="100" t="s">
        <v>209</v>
      </c>
      <c r="C106" s="100" t="s">
        <v>278</v>
      </c>
      <c r="D106" s="100" t="s">
        <v>211</v>
      </c>
      <c r="E106" s="100" t="s">
        <v>209</v>
      </c>
      <c r="F106" s="100" t="s">
        <v>209</v>
      </c>
      <c r="G106" s="100"/>
      <c r="H106" s="100"/>
      <c r="I106" s="100"/>
      <c r="J106" s="100"/>
      <c r="K106" s="100"/>
      <c r="L106" s="101">
        <v>0</v>
      </c>
      <c r="M106" s="101">
        <v>8165542.25</v>
      </c>
      <c r="N106" s="101">
        <v>0</v>
      </c>
      <c r="O106" s="101">
        <v>4781647.39</v>
      </c>
      <c r="P106" s="101">
        <v>4781647.39</v>
      </c>
      <c r="Q106" s="101">
        <v>4781647.39</v>
      </c>
      <c r="R106" s="28">
        <v>4781647.39</v>
      </c>
      <c r="S106" s="29">
        <v>0</v>
      </c>
      <c r="T106" s="30">
        <v>0.5855884696451115</v>
      </c>
      <c r="U106" s="31">
        <v>0</v>
      </c>
      <c r="V106" s="30">
        <v>0</v>
      </c>
      <c r="W106" s="31">
        <v>0</v>
      </c>
    </row>
    <row r="107" spans="1:23" s="12" customFormat="1" ht="63" customHeight="1" outlineLevel="3" thickBot="1">
      <c r="A107" s="105" t="s">
        <v>409</v>
      </c>
      <c r="B107" s="100" t="s">
        <v>209</v>
      </c>
      <c r="C107" s="100" t="s">
        <v>278</v>
      </c>
      <c r="D107" s="100" t="s">
        <v>223</v>
      </c>
      <c r="E107" s="100" t="s">
        <v>209</v>
      </c>
      <c r="F107" s="100" t="s">
        <v>209</v>
      </c>
      <c r="G107" s="100"/>
      <c r="H107" s="100"/>
      <c r="I107" s="100"/>
      <c r="J107" s="100"/>
      <c r="K107" s="100"/>
      <c r="L107" s="101">
        <v>0</v>
      </c>
      <c r="M107" s="101">
        <v>1046000</v>
      </c>
      <c r="N107" s="101">
        <v>0</v>
      </c>
      <c r="O107" s="101">
        <v>1046000</v>
      </c>
      <c r="P107" s="101">
        <v>1046000</v>
      </c>
      <c r="Q107" s="101">
        <v>1046000</v>
      </c>
      <c r="R107" s="28">
        <v>1046000</v>
      </c>
      <c r="S107" s="29">
        <v>0</v>
      </c>
      <c r="T107" s="30">
        <v>1</v>
      </c>
      <c r="U107" s="31">
        <v>0</v>
      </c>
      <c r="V107" s="30">
        <v>0</v>
      </c>
      <c r="W107" s="31">
        <v>0</v>
      </c>
    </row>
    <row r="108" spans="1:23" s="12" customFormat="1" ht="15" outlineLevel="4">
      <c r="A108" s="105" t="s">
        <v>440</v>
      </c>
      <c r="B108" s="100" t="s">
        <v>215</v>
      </c>
      <c r="C108" s="100" t="s">
        <v>278</v>
      </c>
      <c r="D108" s="100" t="s">
        <v>223</v>
      </c>
      <c r="E108" s="100" t="s">
        <v>219</v>
      </c>
      <c r="F108" s="100" t="s">
        <v>279</v>
      </c>
      <c r="G108" s="100" t="s">
        <v>225</v>
      </c>
      <c r="H108" s="100"/>
      <c r="I108" s="100"/>
      <c r="J108" s="100"/>
      <c r="K108" s="100"/>
      <c r="L108" s="103">
        <v>0</v>
      </c>
      <c r="M108" s="103">
        <v>1046000</v>
      </c>
      <c r="N108" s="103">
        <v>0</v>
      </c>
      <c r="O108" s="103">
        <v>1046000</v>
      </c>
      <c r="P108" s="103">
        <v>1046000</v>
      </c>
      <c r="Q108" s="103">
        <v>1046000</v>
      </c>
      <c r="R108" s="25">
        <v>1046000</v>
      </c>
      <c r="S108" s="26">
        <v>0</v>
      </c>
      <c r="T108" s="27">
        <v>1</v>
      </c>
      <c r="U108" s="26">
        <v>0</v>
      </c>
      <c r="V108" s="27">
        <v>0</v>
      </c>
      <c r="W108" s="26">
        <v>0</v>
      </c>
    </row>
    <row r="109" spans="1:23" s="12" customFormat="1" ht="15.75" outlineLevel="3" thickBot="1">
      <c r="A109" s="105" t="s">
        <v>428</v>
      </c>
      <c r="B109" s="100" t="s">
        <v>209</v>
      </c>
      <c r="C109" s="100" t="s">
        <v>278</v>
      </c>
      <c r="D109" s="100" t="s">
        <v>280</v>
      </c>
      <c r="E109" s="100" t="s">
        <v>209</v>
      </c>
      <c r="F109" s="100" t="s">
        <v>209</v>
      </c>
      <c r="G109" s="100"/>
      <c r="H109" s="100"/>
      <c r="I109" s="100"/>
      <c r="J109" s="100"/>
      <c r="K109" s="100"/>
      <c r="L109" s="101">
        <v>0</v>
      </c>
      <c r="M109" s="101">
        <v>7119542.25</v>
      </c>
      <c r="N109" s="101">
        <v>0</v>
      </c>
      <c r="O109" s="101">
        <v>3735647.39</v>
      </c>
      <c r="P109" s="101">
        <v>3735647.39</v>
      </c>
      <c r="Q109" s="101">
        <v>3735647.39</v>
      </c>
      <c r="R109" s="28">
        <v>3735647.39</v>
      </c>
      <c r="S109" s="29">
        <v>0</v>
      </c>
      <c r="T109" s="30">
        <v>0.524703310806253</v>
      </c>
      <c r="U109" s="31">
        <v>0</v>
      </c>
      <c r="V109" s="30">
        <v>0</v>
      </c>
      <c r="W109" s="31">
        <v>0</v>
      </c>
    </row>
    <row r="110" spans="1:23" s="12" customFormat="1" ht="15" outlineLevel="4">
      <c r="A110" s="105" t="s">
        <v>415</v>
      </c>
      <c r="B110" s="100" t="s">
        <v>215</v>
      </c>
      <c r="C110" s="100" t="s">
        <v>278</v>
      </c>
      <c r="D110" s="100" t="s">
        <v>280</v>
      </c>
      <c r="E110" s="100" t="s">
        <v>219</v>
      </c>
      <c r="F110" s="100" t="s">
        <v>234</v>
      </c>
      <c r="G110" s="100"/>
      <c r="H110" s="100"/>
      <c r="I110" s="100"/>
      <c r="J110" s="100"/>
      <c r="K110" s="100"/>
      <c r="L110" s="103">
        <v>0</v>
      </c>
      <c r="M110" s="103">
        <v>1846901.65</v>
      </c>
      <c r="N110" s="103">
        <v>0</v>
      </c>
      <c r="O110" s="103">
        <v>738754.59</v>
      </c>
      <c r="P110" s="103">
        <v>738754.59</v>
      </c>
      <c r="Q110" s="103">
        <v>738754.59</v>
      </c>
      <c r="R110" s="25">
        <v>738754.59</v>
      </c>
      <c r="S110" s="26">
        <v>0</v>
      </c>
      <c r="T110" s="27">
        <v>0.39999671341459897</v>
      </c>
      <c r="U110" s="26">
        <v>0</v>
      </c>
      <c r="V110" s="27">
        <v>0</v>
      </c>
      <c r="W110" s="26">
        <v>0</v>
      </c>
    </row>
    <row r="111" spans="1:23" s="12" customFormat="1" ht="15" outlineLevel="4">
      <c r="A111" s="105" t="s">
        <v>416</v>
      </c>
      <c r="B111" s="100" t="s">
        <v>215</v>
      </c>
      <c r="C111" s="100" t="s">
        <v>278</v>
      </c>
      <c r="D111" s="100" t="s">
        <v>280</v>
      </c>
      <c r="E111" s="100" t="s">
        <v>219</v>
      </c>
      <c r="F111" s="100" t="s">
        <v>235</v>
      </c>
      <c r="G111" s="100"/>
      <c r="H111" s="100"/>
      <c r="I111" s="100"/>
      <c r="J111" s="100"/>
      <c r="K111" s="100"/>
      <c r="L111" s="103">
        <v>0</v>
      </c>
      <c r="M111" s="103">
        <v>5012756.84</v>
      </c>
      <c r="N111" s="103">
        <v>0</v>
      </c>
      <c r="O111" s="103">
        <v>2987162</v>
      </c>
      <c r="P111" s="103">
        <v>2987162</v>
      </c>
      <c r="Q111" s="103">
        <v>2987162</v>
      </c>
      <c r="R111" s="25">
        <v>2987162</v>
      </c>
      <c r="S111" s="26">
        <v>0</v>
      </c>
      <c r="T111" s="27">
        <v>0.5959120091689906</v>
      </c>
      <c r="U111" s="26">
        <v>0</v>
      </c>
      <c r="V111" s="27">
        <v>0</v>
      </c>
      <c r="W111" s="26">
        <v>0</v>
      </c>
    </row>
    <row r="112" spans="1:23" s="12" customFormat="1" ht="15" outlineLevel="4">
      <c r="A112" s="105" t="s">
        <v>406</v>
      </c>
      <c r="B112" s="100" t="s">
        <v>215</v>
      </c>
      <c r="C112" s="100" t="s">
        <v>278</v>
      </c>
      <c r="D112" s="100" t="s">
        <v>280</v>
      </c>
      <c r="E112" s="100" t="s">
        <v>219</v>
      </c>
      <c r="F112" s="100" t="s">
        <v>217</v>
      </c>
      <c r="G112" s="100"/>
      <c r="H112" s="100"/>
      <c r="I112" s="100"/>
      <c r="J112" s="100"/>
      <c r="K112" s="100"/>
      <c r="L112" s="103">
        <v>0</v>
      </c>
      <c r="M112" s="103">
        <v>8500</v>
      </c>
      <c r="N112" s="103">
        <v>0</v>
      </c>
      <c r="O112" s="103">
        <v>8500</v>
      </c>
      <c r="P112" s="103">
        <v>8500</v>
      </c>
      <c r="Q112" s="103">
        <v>8500</v>
      </c>
      <c r="R112" s="25">
        <v>8500</v>
      </c>
      <c r="S112" s="26">
        <v>0</v>
      </c>
      <c r="T112" s="27">
        <v>1</v>
      </c>
      <c r="U112" s="26">
        <v>0</v>
      </c>
      <c r="V112" s="27">
        <v>0</v>
      </c>
      <c r="W112" s="26">
        <v>0</v>
      </c>
    </row>
    <row r="113" spans="1:23" s="12" customFormat="1" ht="33" customHeight="1" outlineLevel="4">
      <c r="A113" s="105" t="s">
        <v>408</v>
      </c>
      <c r="B113" s="100" t="s">
        <v>215</v>
      </c>
      <c r="C113" s="100" t="s">
        <v>278</v>
      </c>
      <c r="D113" s="100" t="s">
        <v>280</v>
      </c>
      <c r="E113" s="100" t="s">
        <v>219</v>
      </c>
      <c r="F113" s="100" t="s">
        <v>221</v>
      </c>
      <c r="G113" s="100"/>
      <c r="H113" s="100"/>
      <c r="I113" s="100"/>
      <c r="J113" s="100"/>
      <c r="K113" s="100"/>
      <c r="L113" s="103">
        <v>0</v>
      </c>
      <c r="M113" s="103">
        <v>250152.96</v>
      </c>
      <c r="N113" s="103">
        <v>0</v>
      </c>
      <c r="O113" s="103">
        <v>0</v>
      </c>
      <c r="P113" s="103">
        <v>0</v>
      </c>
      <c r="Q113" s="103">
        <v>0</v>
      </c>
      <c r="R113" s="25">
        <v>0</v>
      </c>
      <c r="S113" s="26">
        <v>0</v>
      </c>
      <c r="T113" s="27">
        <v>0</v>
      </c>
      <c r="U113" s="26">
        <v>0</v>
      </c>
      <c r="V113" s="27">
        <v>0</v>
      </c>
      <c r="W113" s="26">
        <v>0</v>
      </c>
    </row>
    <row r="114" spans="1:23" s="12" customFormat="1" ht="15" outlineLevel="4">
      <c r="A114" s="105" t="s">
        <v>407</v>
      </c>
      <c r="B114" s="100" t="s">
        <v>215</v>
      </c>
      <c r="C114" s="100" t="s">
        <v>278</v>
      </c>
      <c r="D114" s="100" t="s">
        <v>280</v>
      </c>
      <c r="E114" s="100" t="s">
        <v>247</v>
      </c>
      <c r="F114" s="100" t="s">
        <v>220</v>
      </c>
      <c r="G114" s="100"/>
      <c r="H114" s="100"/>
      <c r="I114" s="100"/>
      <c r="J114" s="100"/>
      <c r="K114" s="100"/>
      <c r="L114" s="103">
        <v>0</v>
      </c>
      <c r="M114" s="103">
        <v>1230.8</v>
      </c>
      <c r="N114" s="103">
        <v>0</v>
      </c>
      <c r="O114" s="103">
        <v>1230.8</v>
      </c>
      <c r="P114" s="103">
        <v>1230.8</v>
      </c>
      <c r="Q114" s="103">
        <v>1230.8</v>
      </c>
      <c r="R114" s="25">
        <v>1230.8</v>
      </c>
      <c r="S114" s="26">
        <v>0</v>
      </c>
      <c r="T114" s="27">
        <v>1</v>
      </c>
      <c r="U114" s="26">
        <v>0</v>
      </c>
      <c r="V114" s="27">
        <v>0</v>
      </c>
      <c r="W114" s="26">
        <v>0</v>
      </c>
    </row>
    <row r="115" spans="1:23" s="12" customFormat="1" ht="15.75" outlineLevel="1" thickBot="1">
      <c r="A115" s="105" t="s">
        <v>441</v>
      </c>
      <c r="B115" s="100" t="s">
        <v>209</v>
      </c>
      <c r="C115" s="100" t="s">
        <v>281</v>
      </c>
      <c r="D115" s="100" t="s">
        <v>211</v>
      </c>
      <c r="E115" s="100" t="s">
        <v>209</v>
      </c>
      <c r="F115" s="100" t="s">
        <v>209</v>
      </c>
      <c r="G115" s="100"/>
      <c r="H115" s="100"/>
      <c r="I115" s="100"/>
      <c r="J115" s="100"/>
      <c r="K115" s="100"/>
      <c r="L115" s="101">
        <v>0</v>
      </c>
      <c r="M115" s="101">
        <v>994852</v>
      </c>
      <c r="N115" s="101">
        <v>0</v>
      </c>
      <c r="O115" s="101">
        <v>379854.58</v>
      </c>
      <c r="P115" s="101">
        <v>379854.58</v>
      </c>
      <c r="Q115" s="101">
        <v>379854.58</v>
      </c>
      <c r="R115" s="28">
        <v>379854.58</v>
      </c>
      <c r="S115" s="29">
        <v>0</v>
      </c>
      <c r="T115" s="30">
        <v>0.38182019033986964</v>
      </c>
      <c r="U115" s="31">
        <v>0</v>
      </c>
      <c r="V115" s="30">
        <v>0</v>
      </c>
      <c r="W115" s="31">
        <v>0</v>
      </c>
    </row>
    <row r="116" spans="1:23" s="12" customFormat="1" ht="15.75" outlineLevel="2" thickBot="1">
      <c r="A116" s="105" t="s">
        <v>360</v>
      </c>
      <c r="B116" s="100" t="s">
        <v>209</v>
      </c>
      <c r="C116" s="100" t="s">
        <v>282</v>
      </c>
      <c r="D116" s="100" t="s">
        <v>211</v>
      </c>
      <c r="E116" s="100" t="s">
        <v>209</v>
      </c>
      <c r="F116" s="100" t="s">
        <v>209</v>
      </c>
      <c r="G116" s="100"/>
      <c r="H116" s="100"/>
      <c r="I116" s="100"/>
      <c r="J116" s="100"/>
      <c r="K116" s="100"/>
      <c r="L116" s="101">
        <v>0</v>
      </c>
      <c r="M116" s="101">
        <v>113000</v>
      </c>
      <c r="N116" s="101">
        <v>0</v>
      </c>
      <c r="O116" s="101">
        <v>45818.9</v>
      </c>
      <c r="P116" s="101">
        <v>45818.9</v>
      </c>
      <c r="Q116" s="101">
        <v>45818.9</v>
      </c>
      <c r="R116" s="28">
        <v>45818.9</v>
      </c>
      <c r="S116" s="29">
        <v>0</v>
      </c>
      <c r="T116" s="30">
        <v>0.4054769911504425</v>
      </c>
      <c r="U116" s="31">
        <v>0</v>
      </c>
      <c r="V116" s="30">
        <v>0</v>
      </c>
      <c r="W116" s="31">
        <v>0</v>
      </c>
    </row>
    <row r="117" spans="1:23" s="12" customFormat="1" ht="47.25" outlineLevel="3" thickBot="1">
      <c r="A117" s="105" t="s">
        <v>442</v>
      </c>
      <c r="B117" s="100" t="s">
        <v>209</v>
      </c>
      <c r="C117" s="100" t="s">
        <v>282</v>
      </c>
      <c r="D117" s="100" t="s">
        <v>283</v>
      </c>
      <c r="E117" s="100" t="s">
        <v>209</v>
      </c>
      <c r="F117" s="100" t="s">
        <v>209</v>
      </c>
      <c r="G117" s="100"/>
      <c r="H117" s="100"/>
      <c r="I117" s="100"/>
      <c r="J117" s="100"/>
      <c r="K117" s="100"/>
      <c r="L117" s="101">
        <v>0</v>
      </c>
      <c r="M117" s="101">
        <v>113000</v>
      </c>
      <c r="N117" s="101">
        <v>0</v>
      </c>
      <c r="O117" s="101">
        <v>45818.9</v>
      </c>
      <c r="P117" s="101">
        <v>45818.9</v>
      </c>
      <c r="Q117" s="101">
        <v>45818.9</v>
      </c>
      <c r="R117" s="28">
        <v>45818.9</v>
      </c>
      <c r="S117" s="29">
        <v>0</v>
      </c>
      <c r="T117" s="30">
        <v>0.4054769911504425</v>
      </c>
      <c r="U117" s="31">
        <v>0</v>
      </c>
      <c r="V117" s="30">
        <v>0</v>
      </c>
      <c r="W117" s="31">
        <v>0</v>
      </c>
    </row>
    <row r="118" spans="1:23" s="12" customFormat="1" ht="46.5" outlineLevel="4">
      <c r="A118" s="105" t="s">
        <v>443</v>
      </c>
      <c r="B118" s="100" t="s">
        <v>215</v>
      </c>
      <c r="C118" s="100" t="s">
        <v>282</v>
      </c>
      <c r="D118" s="100" t="s">
        <v>283</v>
      </c>
      <c r="E118" s="100" t="s">
        <v>284</v>
      </c>
      <c r="F118" s="100" t="s">
        <v>285</v>
      </c>
      <c r="G118" s="100"/>
      <c r="H118" s="100"/>
      <c r="I118" s="100"/>
      <c r="J118" s="100"/>
      <c r="K118" s="100"/>
      <c r="L118" s="103">
        <v>0</v>
      </c>
      <c r="M118" s="103">
        <v>113000</v>
      </c>
      <c r="N118" s="103">
        <v>0</v>
      </c>
      <c r="O118" s="103">
        <v>45818.9</v>
      </c>
      <c r="P118" s="103">
        <v>45818.9</v>
      </c>
      <c r="Q118" s="103">
        <v>45818.9</v>
      </c>
      <c r="R118" s="25">
        <v>45818.9</v>
      </c>
      <c r="S118" s="26">
        <v>0</v>
      </c>
      <c r="T118" s="27">
        <v>0.4054769911504425</v>
      </c>
      <c r="U118" s="26">
        <v>0</v>
      </c>
      <c r="V118" s="27">
        <v>0</v>
      </c>
      <c r="W118" s="26">
        <v>0</v>
      </c>
    </row>
    <row r="119" spans="1:23" s="12" customFormat="1" ht="15.75" outlineLevel="2" thickBot="1">
      <c r="A119" s="105" t="s">
        <v>361</v>
      </c>
      <c r="B119" s="100" t="s">
        <v>209</v>
      </c>
      <c r="C119" s="100" t="s">
        <v>286</v>
      </c>
      <c r="D119" s="100" t="s">
        <v>211</v>
      </c>
      <c r="E119" s="100" t="s">
        <v>209</v>
      </c>
      <c r="F119" s="100" t="s">
        <v>209</v>
      </c>
      <c r="G119" s="100"/>
      <c r="H119" s="100"/>
      <c r="I119" s="100"/>
      <c r="J119" s="100"/>
      <c r="K119" s="100"/>
      <c r="L119" s="101">
        <v>0</v>
      </c>
      <c r="M119" s="101">
        <v>536116</v>
      </c>
      <c r="N119" s="101">
        <v>0</v>
      </c>
      <c r="O119" s="101">
        <v>201620.68</v>
      </c>
      <c r="P119" s="101">
        <v>201620.68</v>
      </c>
      <c r="Q119" s="101">
        <v>201620.68</v>
      </c>
      <c r="R119" s="28">
        <v>201620.68</v>
      </c>
      <c r="S119" s="29">
        <v>0</v>
      </c>
      <c r="T119" s="30">
        <v>0.3760765953636899</v>
      </c>
      <c r="U119" s="31">
        <v>0</v>
      </c>
      <c r="V119" s="30">
        <v>0</v>
      </c>
      <c r="W119" s="31">
        <v>0</v>
      </c>
    </row>
    <row r="120" spans="1:23" s="12" customFormat="1" ht="78" outlineLevel="3" thickBot="1">
      <c r="A120" s="105" t="s">
        <v>444</v>
      </c>
      <c r="B120" s="100" t="s">
        <v>209</v>
      </c>
      <c r="C120" s="100" t="s">
        <v>286</v>
      </c>
      <c r="D120" s="100" t="s">
        <v>287</v>
      </c>
      <c r="E120" s="100" t="s">
        <v>209</v>
      </c>
      <c r="F120" s="100" t="s">
        <v>209</v>
      </c>
      <c r="G120" s="100"/>
      <c r="H120" s="100"/>
      <c r="I120" s="100"/>
      <c r="J120" s="100"/>
      <c r="K120" s="100"/>
      <c r="L120" s="101">
        <v>0</v>
      </c>
      <c r="M120" s="101">
        <v>536116</v>
      </c>
      <c r="N120" s="101">
        <v>0</v>
      </c>
      <c r="O120" s="101">
        <v>201620.68</v>
      </c>
      <c r="P120" s="101">
        <v>201620.68</v>
      </c>
      <c r="Q120" s="101">
        <v>201620.68</v>
      </c>
      <c r="R120" s="28">
        <v>201620.68</v>
      </c>
      <c r="S120" s="29">
        <v>0</v>
      </c>
      <c r="T120" s="30">
        <v>0.3760765953636899</v>
      </c>
      <c r="U120" s="31">
        <v>0</v>
      </c>
      <c r="V120" s="30">
        <v>0</v>
      </c>
      <c r="W120" s="31">
        <v>0</v>
      </c>
    </row>
    <row r="121" spans="1:23" s="12" customFormat="1" ht="46.5" outlineLevel="4">
      <c r="A121" s="105" t="s">
        <v>445</v>
      </c>
      <c r="B121" s="100" t="s">
        <v>215</v>
      </c>
      <c r="C121" s="100" t="s">
        <v>286</v>
      </c>
      <c r="D121" s="100" t="s">
        <v>287</v>
      </c>
      <c r="E121" s="100" t="s">
        <v>288</v>
      </c>
      <c r="F121" s="100" t="s">
        <v>289</v>
      </c>
      <c r="G121" s="100"/>
      <c r="H121" s="100"/>
      <c r="I121" s="100"/>
      <c r="J121" s="100"/>
      <c r="K121" s="100"/>
      <c r="L121" s="103">
        <v>0</v>
      </c>
      <c r="M121" s="103">
        <v>536116</v>
      </c>
      <c r="N121" s="103">
        <v>0</v>
      </c>
      <c r="O121" s="103">
        <v>201620.68</v>
      </c>
      <c r="P121" s="103">
        <v>201620.68</v>
      </c>
      <c r="Q121" s="103">
        <v>201620.68</v>
      </c>
      <c r="R121" s="25">
        <v>201620.68</v>
      </c>
      <c r="S121" s="26">
        <v>0</v>
      </c>
      <c r="T121" s="27">
        <v>0.3760765953636899</v>
      </c>
      <c r="U121" s="26">
        <v>0</v>
      </c>
      <c r="V121" s="27">
        <v>0</v>
      </c>
      <c r="W121" s="26">
        <v>0</v>
      </c>
    </row>
    <row r="122" spans="1:23" s="12" customFormat="1" ht="29.25" customHeight="1" outlineLevel="2" thickBot="1">
      <c r="A122" s="105" t="s">
        <v>363</v>
      </c>
      <c r="B122" s="100" t="s">
        <v>209</v>
      </c>
      <c r="C122" s="100" t="s">
        <v>290</v>
      </c>
      <c r="D122" s="100" t="s">
        <v>211</v>
      </c>
      <c r="E122" s="100" t="s">
        <v>209</v>
      </c>
      <c r="F122" s="100" t="s">
        <v>209</v>
      </c>
      <c r="G122" s="100"/>
      <c r="H122" s="100"/>
      <c r="I122" s="100"/>
      <c r="J122" s="100"/>
      <c r="K122" s="100"/>
      <c r="L122" s="101">
        <v>0</v>
      </c>
      <c r="M122" s="101">
        <v>345736</v>
      </c>
      <c r="N122" s="101">
        <v>0</v>
      </c>
      <c r="O122" s="101">
        <v>132415</v>
      </c>
      <c r="P122" s="101">
        <v>132415</v>
      </c>
      <c r="Q122" s="101">
        <v>132415</v>
      </c>
      <c r="R122" s="28">
        <v>132415</v>
      </c>
      <c r="S122" s="29">
        <v>0</v>
      </c>
      <c r="T122" s="30">
        <v>0.3829945391859685</v>
      </c>
      <c r="U122" s="31">
        <v>0</v>
      </c>
      <c r="V122" s="30">
        <v>0</v>
      </c>
      <c r="W122" s="31">
        <v>0</v>
      </c>
    </row>
    <row r="123" spans="1:23" s="12" customFormat="1" ht="31.5" outlineLevel="3" thickBot="1">
      <c r="A123" s="105" t="s">
        <v>446</v>
      </c>
      <c r="B123" s="100" t="s">
        <v>209</v>
      </c>
      <c r="C123" s="100" t="s">
        <v>290</v>
      </c>
      <c r="D123" s="100" t="s">
        <v>291</v>
      </c>
      <c r="E123" s="100" t="s">
        <v>209</v>
      </c>
      <c r="F123" s="100" t="s">
        <v>209</v>
      </c>
      <c r="G123" s="100"/>
      <c r="H123" s="100"/>
      <c r="I123" s="100"/>
      <c r="J123" s="100"/>
      <c r="K123" s="100"/>
      <c r="L123" s="101">
        <v>0</v>
      </c>
      <c r="M123" s="101">
        <v>345736</v>
      </c>
      <c r="N123" s="101">
        <v>0</v>
      </c>
      <c r="O123" s="101">
        <v>132415</v>
      </c>
      <c r="P123" s="101">
        <v>132415</v>
      </c>
      <c r="Q123" s="101">
        <v>132415</v>
      </c>
      <c r="R123" s="28">
        <v>132415</v>
      </c>
      <c r="S123" s="29">
        <v>0</v>
      </c>
      <c r="T123" s="30">
        <v>0.3829945391859685</v>
      </c>
      <c r="U123" s="31">
        <v>0</v>
      </c>
      <c r="V123" s="30">
        <v>0</v>
      </c>
      <c r="W123" s="31">
        <v>0</v>
      </c>
    </row>
    <row r="124" spans="1:23" s="12" customFormat="1" ht="15.75" customHeight="1" outlineLevel="4">
      <c r="A124" s="105" t="s">
        <v>447</v>
      </c>
      <c r="B124" s="100" t="s">
        <v>215</v>
      </c>
      <c r="C124" s="100" t="s">
        <v>290</v>
      </c>
      <c r="D124" s="100" t="s">
        <v>291</v>
      </c>
      <c r="E124" s="100" t="s">
        <v>292</v>
      </c>
      <c r="F124" s="100" t="s">
        <v>293</v>
      </c>
      <c r="G124" s="100"/>
      <c r="H124" s="100"/>
      <c r="I124" s="100"/>
      <c r="J124" s="100"/>
      <c r="K124" s="100"/>
      <c r="L124" s="103">
        <v>0</v>
      </c>
      <c r="M124" s="103">
        <v>52000</v>
      </c>
      <c r="N124" s="103">
        <v>0</v>
      </c>
      <c r="O124" s="103">
        <v>10000</v>
      </c>
      <c r="P124" s="103">
        <v>10000</v>
      </c>
      <c r="Q124" s="103">
        <v>10000</v>
      </c>
      <c r="R124" s="25">
        <v>10000</v>
      </c>
      <c r="S124" s="26">
        <v>0</v>
      </c>
      <c r="T124" s="27">
        <v>0.19230769230769232</v>
      </c>
      <c r="U124" s="26">
        <v>0</v>
      </c>
      <c r="V124" s="27">
        <v>0</v>
      </c>
      <c r="W124" s="26">
        <v>0</v>
      </c>
    </row>
    <row r="125" spans="1:23" s="12" customFormat="1" ht="45.75" customHeight="1" outlineLevel="4">
      <c r="A125" s="105" t="s">
        <v>448</v>
      </c>
      <c r="B125" s="100" t="s">
        <v>215</v>
      </c>
      <c r="C125" s="100" t="s">
        <v>290</v>
      </c>
      <c r="D125" s="100" t="s">
        <v>291</v>
      </c>
      <c r="E125" s="100" t="s">
        <v>294</v>
      </c>
      <c r="F125" s="100" t="s">
        <v>218</v>
      </c>
      <c r="G125" s="100"/>
      <c r="H125" s="100"/>
      <c r="I125" s="100"/>
      <c r="J125" s="100"/>
      <c r="K125" s="100"/>
      <c r="L125" s="103">
        <v>0</v>
      </c>
      <c r="M125" s="103">
        <v>293736</v>
      </c>
      <c r="N125" s="103">
        <v>0</v>
      </c>
      <c r="O125" s="103">
        <v>122415</v>
      </c>
      <c r="P125" s="103">
        <v>122415</v>
      </c>
      <c r="Q125" s="103">
        <v>122415</v>
      </c>
      <c r="R125" s="25">
        <v>122415</v>
      </c>
      <c r="S125" s="26">
        <v>0</v>
      </c>
      <c r="T125" s="27">
        <v>0.4167517771059727</v>
      </c>
      <c r="U125" s="26">
        <v>0</v>
      </c>
      <c r="V125" s="27">
        <v>0</v>
      </c>
      <c r="W125" s="26">
        <v>0</v>
      </c>
    </row>
    <row r="126" spans="1:23" s="12" customFormat="1" ht="15.75" outlineLevel="1" thickBot="1">
      <c r="A126" s="105" t="s">
        <v>449</v>
      </c>
      <c r="B126" s="100" t="s">
        <v>209</v>
      </c>
      <c r="C126" s="100" t="s">
        <v>295</v>
      </c>
      <c r="D126" s="100" t="s">
        <v>211</v>
      </c>
      <c r="E126" s="100" t="s">
        <v>209</v>
      </c>
      <c r="F126" s="100" t="s">
        <v>209</v>
      </c>
      <c r="G126" s="100"/>
      <c r="H126" s="100"/>
      <c r="I126" s="100"/>
      <c r="J126" s="100"/>
      <c r="K126" s="100"/>
      <c r="L126" s="101">
        <v>0</v>
      </c>
      <c r="M126" s="101">
        <v>5550000</v>
      </c>
      <c r="N126" s="101">
        <v>0</v>
      </c>
      <c r="O126" s="101">
        <v>2995971.55</v>
      </c>
      <c r="P126" s="101">
        <v>2995971.55</v>
      </c>
      <c r="Q126" s="101">
        <v>2995971.55</v>
      </c>
      <c r="R126" s="28">
        <v>2995971.55</v>
      </c>
      <c r="S126" s="29">
        <v>0</v>
      </c>
      <c r="T126" s="30">
        <v>0.5398146936936937</v>
      </c>
      <c r="U126" s="31">
        <v>0</v>
      </c>
      <c r="V126" s="30">
        <v>0</v>
      </c>
      <c r="W126" s="31">
        <v>0</v>
      </c>
    </row>
    <row r="127" spans="1:23" s="12" customFormat="1" ht="15.75" outlineLevel="2" thickBot="1">
      <c r="A127" s="105" t="s">
        <v>365</v>
      </c>
      <c r="B127" s="100" t="s">
        <v>209</v>
      </c>
      <c r="C127" s="100" t="s">
        <v>296</v>
      </c>
      <c r="D127" s="100" t="s">
        <v>211</v>
      </c>
      <c r="E127" s="100" t="s">
        <v>209</v>
      </c>
      <c r="F127" s="100" t="s">
        <v>209</v>
      </c>
      <c r="G127" s="100"/>
      <c r="H127" s="100"/>
      <c r="I127" s="100"/>
      <c r="J127" s="100"/>
      <c r="K127" s="100"/>
      <c r="L127" s="101">
        <v>0</v>
      </c>
      <c r="M127" s="101">
        <v>5550000</v>
      </c>
      <c r="N127" s="101">
        <v>0</v>
      </c>
      <c r="O127" s="101">
        <v>2995971.55</v>
      </c>
      <c r="P127" s="101">
        <v>2995971.55</v>
      </c>
      <c r="Q127" s="101">
        <v>2995971.55</v>
      </c>
      <c r="R127" s="28">
        <v>2995971.55</v>
      </c>
      <c r="S127" s="29">
        <v>0</v>
      </c>
      <c r="T127" s="30">
        <v>0.5398146936936937</v>
      </c>
      <c r="U127" s="31">
        <v>0</v>
      </c>
      <c r="V127" s="30">
        <v>0</v>
      </c>
      <c r="W127" s="31">
        <v>0</v>
      </c>
    </row>
    <row r="128" spans="1:23" s="12" customFormat="1" ht="31.5" outlineLevel="3" thickBot="1">
      <c r="A128" s="105" t="s">
        <v>450</v>
      </c>
      <c r="B128" s="100" t="s">
        <v>209</v>
      </c>
      <c r="C128" s="100" t="s">
        <v>296</v>
      </c>
      <c r="D128" s="100" t="s">
        <v>297</v>
      </c>
      <c r="E128" s="100" t="s">
        <v>209</v>
      </c>
      <c r="F128" s="100" t="s">
        <v>209</v>
      </c>
      <c r="G128" s="100"/>
      <c r="H128" s="100"/>
      <c r="I128" s="100"/>
      <c r="J128" s="100"/>
      <c r="K128" s="100"/>
      <c r="L128" s="101">
        <v>0</v>
      </c>
      <c r="M128" s="101">
        <v>5550000</v>
      </c>
      <c r="N128" s="101">
        <v>0</v>
      </c>
      <c r="O128" s="101">
        <v>2995971.55</v>
      </c>
      <c r="P128" s="101">
        <v>2995971.55</v>
      </c>
      <c r="Q128" s="101">
        <v>2995971.55</v>
      </c>
      <c r="R128" s="28">
        <v>2995971.55</v>
      </c>
      <c r="S128" s="29">
        <v>0</v>
      </c>
      <c r="T128" s="30">
        <v>0.5398146936936937</v>
      </c>
      <c r="U128" s="31">
        <v>0</v>
      </c>
      <c r="V128" s="30">
        <v>0</v>
      </c>
      <c r="W128" s="31">
        <v>0</v>
      </c>
    </row>
    <row r="129" spans="1:23" s="12" customFormat="1" ht="46.5" outlineLevel="4">
      <c r="A129" s="105" t="s">
        <v>451</v>
      </c>
      <c r="B129" s="100" t="s">
        <v>215</v>
      </c>
      <c r="C129" s="100" t="s">
        <v>296</v>
      </c>
      <c r="D129" s="100" t="s">
        <v>297</v>
      </c>
      <c r="E129" s="100" t="s">
        <v>298</v>
      </c>
      <c r="F129" s="100" t="s">
        <v>299</v>
      </c>
      <c r="G129" s="100"/>
      <c r="H129" s="100"/>
      <c r="I129" s="100"/>
      <c r="J129" s="100"/>
      <c r="K129" s="100"/>
      <c r="L129" s="103">
        <v>0</v>
      </c>
      <c r="M129" s="103">
        <v>5550000</v>
      </c>
      <c r="N129" s="103">
        <v>0</v>
      </c>
      <c r="O129" s="103">
        <v>2995971.55</v>
      </c>
      <c r="P129" s="103">
        <v>2995971.55</v>
      </c>
      <c r="Q129" s="103">
        <v>2995971.55</v>
      </c>
      <c r="R129" s="25">
        <v>2995971.55</v>
      </c>
      <c r="S129" s="26">
        <v>0</v>
      </c>
      <c r="T129" s="27">
        <v>0.5398146936936937</v>
      </c>
      <c r="U129" s="26">
        <v>0</v>
      </c>
      <c r="V129" s="27">
        <v>0</v>
      </c>
      <c r="W129" s="26">
        <v>0</v>
      </c>
    </row>
    <row r="130" spans="1:23" s="12" customFormat="1" ht="15" customHeight="1" outlineLevel="1" thickBot="1">
      <c r="A130" s="105" t="s">
        <v>452</v>
      </c>
      <c r="B130" s="100" t="s">
        <v>209</v>
      </c>
      <c r="C130" s="100" t="s">
        <v>300</v>
      </c>
      <c r="D130" s="100" t="s">
        <v>211</v>
      </c>
      <c r="E130" s="100" t="s">
        <v>209</v>
      </c>
      <c r="F130" s="100" t="s">
        <v>209</v>
      </c>
      <c r="G130" s="100"/>
      <c r="H130" s="100"/>
      <c r="I130" s="100"/>
      <c r="J130" s="100"/>
      <c r="K130" s="100"/>
      <c r="L130" s="101">
        <v>0</v>
      </c>
      <c r="M130" s="101">
        <v>1172475</v>
      </c>
      <c r="N130" s="101">
        <v>0</v>
      </c>
      <c r="O130" s="101">
        <v>540891.8</v>
      </c>
      <c r="P130" s="101">
        <v>540891.8</v>
      </c>
      <c r="Q130" s="101">
        <v>540891.8</v>
      </c>
      <c r="R130" s="28">
        <v>540891.8</v>
      </c>
      <c r="S130" s="29">
        <v>0</v>
      </c>
      <c r="T130" s="30">
        <v>0.4613248043668309</v>
      </c>
      <c r="U130" s="31">
        <v>0</v>
      </c>
      <c r="V130" s="30">
        <v>0</v>
      </c>
      <c r="W130" s="31">
        <v>0</v>
      </c>
    </row>
    <row r="131" spans="1:23" s="12" customFormat="1" ht="15.75" outlineLevel="2" thickBot="1">
      <c r="A131" s="105" t="s">
        <v>453</v>
      </c>
      <c r="B131" s="100" t="s">
        <v>209</v>
      </c>
      <c r="C131" s="100" t="s">
        <v>301</v>
      </c>
      <c r="D131" s="100" t="s">
        <v>211</v>
      </c>
      <c r="E131" s="100" t="s">
        <v>209</v>
      </c>
      <c r="F131" s="100" t="s">
        <v>209</v>
      </c>
      <c r="G131" s="100"/>
      <c r="H131" s="100"/>
      <c r="I131" s="100"/>
      <c r="J131" s="100"/>
      <c r="K131" s="100"/>
      <c r="L131" s="101">
        <v>0</v>
      </c>
      <c r="M131" s="101">
        <v>51448</v>
      </c>
      <c r="N131" s="101">
        <v>0</v>
      </c>
      <c r="O131" s="101">
        <v>51448</v>
      </c>
      <c r="P131" s="101">
        <v>51448</v>
      </c>
      <c r="Q131" s="101">
        <v>51448</v>
      </c>
      <c r="R131" s="28">
        <v>51448</v>
      </c>
      <c r="S131" s="29">
        <v>0</v>
      </c>
      <c r="T131" s="30">
        <v>1</v>
      </c>
      <c r="U131" s="31">
        <v>0</v>
      </c>
      <c r="V131" s="30">
        <v>0</v>
      </c>
      <c r="W131" s="31">
        <v>0</v>
      </c>
    </row>
    <row r="132" spans="1:23" s="12" customFormat="1" ht="63" customHeight="1" outlineLevel="3" thickBot="1">
      <c r="A132" s="105" t="s">
        <v>454</v>
      </c>
      <c r="B132" s="100" t="s">
        <v>209</v>
      </c>
      <c r="C132" s="100" t="s">
        <v>301</v>
      </c>
      <c r="D132" s="100" t="s">
        <v>302</v>
      </c>
      <c r="E132" s="100" t="s">
        <v>209</v>
      </c>
      <c r="F132" s="100" t="s">
        <v>209</v>
      </c>
      <c r="G132" s="100"/>
      <c r="H132" s="100"/>
      <c r="I132" s="100"/>
      <c r="J132" s="100"/>
      <c r="K132" s="100"/>
      <c r="L132" s="101">
        <v>0</v>
      </c>
      <c r="M132" s="101">
        <v>51448</v>
      </c>
      <c r="N132" s="101">
        <v>0</v>
      </c>
      <c r="O132" s="101">
        <v>51448</v>
      </c>
      <c r="P132" s="101">
        <v>51448</v>
      </c>
      <c r="Q132" s="101">
        <v>51448</v>
      </c>
      <c r="R132" s="28">
        <v>51448</v>
      </c>
      <c r="S132" s="29">
        <v>0</v>
      </c>
      <c r="T132" s="30">
        <v>1</v>
      </c>
      <c r="U132" s="31">
        <v>0</v>
      </c>
      <c r="V132" s="30">
        <v>0</v>
      </c>
      <c r="W132" s="31">
        <v>0</v>
      </c>
    </row>
    <row r="133" spans="1:23" s="12" customFormat="1" ht="46.5" outlineLevel="4">
      <c r="A133" s="105" t="s">
        <v>445</v>
      </c>
      <c r="B133" s="100" t="s">
        <v>215</v>
      </c>
      <c r="C133" s="100" t="s">
        <v>301</v>
      </c>
      <c r="D133" s="100" t="s">
        <v>302</v>
      </c>
      <c r="E133" s="100" t="s">
        <v>288</v>
      </c>
      <c r="F133" s="100" t="s">
        <v>289</v>
      </c>
      <c r="G133" s="100"/>
      <c r="H133" s="100"/>
      <c r="I133" s="100"/>
      <c r="J133" s="100"/>
      <c r="K133" s="100"/>
      <c r="L133" s="103">
        <v>0</v>
      </c>
      <c r="M133" s="103">
        <v>51448</v>
      </c>
      <c r="N133" s="103">
        <v>0</v>
      </c>
      <c r="O133" s="103">
        <v>51448</v>
      </c>
      <c r="P133" s="103">
        <v>51448</v>
      </c>
      <c r="Q133" s="103">
        <v>51448</v>
      </c>
      <c r="R133" s="25">
        <v>51448</v>
      </c>
      <c r="S133" s="26">
        <v>0</v>
      </c>
      <c r="T133" s="27">
        <v>1</v>
      </c>
      <c r="U133" s="26">
        <v>0</v>
      </c>
      <c r="V133" s="27">
        <v>0</v>
      </c>
      <c r="W133" s="26">
        <v>0</v>
      </c>
    </row>
    <row r="134" spans="1:23" s="12" customFormat="1" ht="15.75" outlineLevel="2" thickBot="1">
      <c r="A134" s="105" t="s">
        <v>367</v>
      </c>
      <c r="B134" s="100" t="s">
        <v>209</v>
      </c>
      <c r="C134" s="100" t="s">
        <v>303</v>
      </c>
      <c r="D134" s="100" t="s">
        <v>211</v>
      </c>
      <c r="E134" s="100" t="s">
        <v>209</v>
      </c>
      <c r="F134" s="100" t="s">
        <v>209</v>
      </c>
      <c r="G134" s="100"/>
      <c r="H134" s="100"/>
      <c r="I134" s="100"/>
      <c r="J134" s="100"/>
      <c r="K134" s="100"/>
      <c r="L134" s="101">
        <v>0</v>
      </c>
      <c r="M134" s="101">
        <v>1121027</v>
      </c>
      <c r="N134" s="101">
        <v>0</v>
      </c>
      <c r="O134" s="101">
        <v>489443.8</v>
      </c>
      <c r="P134" s="101">
        <v>489443.8</v>
      </c>
      <c r="Q134" s="101">
        <v>489443.8</v>
      </c>
      <c r="R134" s="28">
        <v>489443.8</v>
      </c>
      <c r="S134" s="29">
        <v>0</v>
      </c>
      <c r="T134" s="30">
        <v>0.43660304345925655</v>
      </c>
      <c r="U134" s="31">
        <v>0</v>
      </c>
      <c r="V134" s="30">
        <v>0</v>
      </c>
      <c r="W134" s="31">
        <v>0</v>
      </c>
    </row>
    <row r="135" spans="1:23" s="12" customFormat="1" ht="15.75" customHeight="1" outlineLevel="3" thickBot="1">
      <c r="A135" s="105" t="s">
        <v>455</v>
      </c>
      <c r="B135" s="100" t="s">
        <v>209</v>
      </c>
      <c r="C135" s="100" t="s">
        <v>303</v>
      </c>
      <c r="D135" s="100" t="s">
        <v>304</v>
      </c>
      <c r="E135" s="100" t="s">
        <v>209</v>
      </c>
      <c r="F135" s="100" t="s">
        <v>209</v>
      </c>
      <c r="G135" s="100"/>
      <c r="H135" s="100"/>
      <c r="I135" s="100"/>
      <c r="J135" s="100"/>
      <c r="K135" s="100"/>
      <c r="L135" s="101">
        <v>0</v>
      </c>
      <c r="M135" s="101">
        <v>1121027</v>
      </c>
      <c r="N135" s="101">
        <v>0</v>
      </c>
      <c r="O135" s="101">
        <v>489443.8</v>
      </c>
      <c r="P135" s="101">
        <v>489443.8</v>
      </c>
      <c r="Q135" s="101">
        <v>489443.8</v>
      </c>
      <c r="R135" s="28">
        <v>489443.8</v>
      </c>
      <c r="S135" s="29">
        <v>0</v>
      </c>
      <c r="T135" s="30">
        <v>0.43660304345925655</v>
      </c>
      <c r="U135" s="31">
        <v>0</v>
      </c>
      <c r="V135" s="30">
        <v>0</v>
      </c>
      <c r="W135" s="31">
        <v>0</v>
      </c>
    </row>
    <row r="136" spans="1:23" s="12" customFormat="1" ht="46.5" outlineLevel="4">
      <c r="A136" s="105" t="s">
        <v>451</v>
      </c>
      <c r="B136" s="100" t="s">
        <v>215</v>
      </c>
      <c r="C136" s="100" t="s">
        <v>303</v>
      </c>
      <c r="D136" s="100" t="s">
        <v>304</v>
      </c>
      <c r="E136" s="100" t="s">
        <v>298</v>
      </c>
      <c r="F136" s="100" t="s">
        <v>299</v>
      </c>
      <c r="G136" s="100"/>
      <c r="H136" s="100"/>
      <c r="I136" s="100"/>
      <c r="J136" s="100"/>
      <c r="K136" s="100"/>
      <c r="L136" s="103">
        <v>0</v>
      </c>
      <c r="M136" s="103">
        <v>1121027</v>
      </c>
      <c r="N136" s="103">
        <v>0</v>
      </c>
      <c r="O136" s="103">
        <v>489443.8</v>
      </c>
      <c r="P136" s="103">
        <v>489443.8</v>
      </c>
      <c r="Q136" s="103">
        <v>489443.8</v>
      </c>
      <c r="R136" s="25">
        <v>489443.8</v>
      </c>
      <c r="S136" s="26">
        <v>0</v>
      </c>
      <c r="T136" s="27">
        <v>0.43660304345925655</v>
      </c>
      <c r="U136" s="26">
        <v>0</v>
      </c>
      <c r="V136" s="27">
        <v>0</v>
      </c>
      <c r="W136" s="26">
        <v>0</v>
      </c>
    </row>
    <row r="137" spans="1:23" s="12" customFormat="1" ht="32.25" customHeight="1" outlineLevel="1" thickBot="1">
      <c r="A137" s="105" t="s">
        <v>456</v>
      </c>
      <c r="B137" s="100" t="s">
        <v>209</v>
      </c>
      <c r="C137" s="100" t="s">
        <v>305</v>
      </c>
      <c r="D137" s="100" t="s">
        <v>211</v>
      </c>
      <c r="E137" s="100" t="s">
        <v>209</v>
      </c>
      <c r="F137" s="100" t="s">
        <v>209</v>
      </c>
      <c r="G137" s="100"/>
      <c r="H137" s="100"/>
      <c r="I137" s="100"/>
      <c r="J137" s="100"/>
      <c r="K137" s="100"/>
      <c r="L137" s="101">
        <v>0</v>
      </c>
      <c r="M137" s="101">
        <v>100000</v>
      </c>
      <c r="N137" s="101">
        <v>0</v>
      </c>
      <c r="O137" s="101">
        <v>0</v>
      </c>
      <c r="P137" s="101">
        <v>0</v>
      </c>
      <c r="Q137" s="101">
        <v>0</v>
      </c>
      <c r="R137" s="28">
        <v>0</v>
      </c>
      <c r="S137" s="29">
        <v>0</v>
      </c>
      <c r="T137" s="30">
        <v>0</v>
      </c>
      <c r="U137" s="31">
        <v>0</v>
      </c>
      <c r="V137" s="30">
        <v>0</v>
      </c>
      <c r="W137" s="31">
        <v>0</v>
      </c>
    </row>
    <row r="138" spans="1:23" s="12" customFormat="1" ht="31.5" outlineLevel="2" thickBot="1">
      <c r="A138" s="105" t="s">
        <v>457</v>
      </c>
      <c r="B138" s="100" t="s">
        <v>209</v>
      </c>
      <c r="C138" s="100" t="s">
        <v>306</v>
      </c>
      <c r="D138" s="100" t="s">
        <v>211</v>
      </c>
      <c r="E138" s="100" t="s">
        <v>209</v>
      </c>
      <c r="F138" s="100" t="s">
        <v>209</v>
      </c>
      <c r="G138" s="100"/>
      <c r="H138" s="100"/>
      <c r="I138" s="100"/>
      <c r="J138" s="100"/>
      <c r="K138" s="100"/>
      <c r="L138" s="101">
        <v>0</v>
      </c>
      <c r="M138" s="101">
        <v>100000</v>
      </c>
      <c r="N138" s="101">
        <v>0</v>
      </c>
      <c r="O138" s="101">
        <v>0</v>
      </c>
      <c r="P138" s="101">
        <v>0</v>
      </c>
      <c r="Q138" s="101">
        <v>0</v>
      </c>
      <c r="R138" s="28">
        <v>0</v>
      </c>
      <c r="S138" s="29">
        <v>0</v>
      </c>
      <c r="T138" s="30">
        <v>0</v>
      </c>
      <c r="U138" s="31">
        <v>0</v>
      </c>
      <c r="V138" s="30">
        <v>0</v>
      </c>
      <c r="W138" s="31">
        <v>0</v>
      </c>
    </row>
    <row r="139" spans="1:23" s="12" customFormat="1" ht="31.5" outlineLevel="3" thickBot="1">
      <c r="A139" s="105" t="s">
        <v>458</v>
      </c>
      <c r="B139" s="100" t="s">
        <v>209</v>
      </c>
      <c r="C139" s="100" t="s">
        <v>306</v>
      </c>
      <c r="D139" s="100" t="s">
        <v>307</v>
      </c>
      <c r="E139" s="100" t="s">
        <v>209</v>
      </c>
      <c r="F139" s="100" t="s">
        <v>209</v>
      </c>
      <c r="G139" s="100"/>
      <c r="H139" s="100"/>
      <c r="I139" s="100"/>
      <c r="J139" s="100"/>
      <c r="K139" s="100"/>
      <c r="L139" s="101">
        <v>0</v>
      </c>
      <c r="M139" s="101">
        <v>100000</v>
      </c>
      <c r="N139" s="101">
        <v>0</v>
      </c>
      <c r="O139" s="101">
        <v>0</v>
      </c>
      <c r="P139" s="101">
        <v>0</v>
      </c>
      <c r="Q139" s="101">
        <v>0</v>
      </c>
      <c r="R139" s="28">
        <v>0</v>
      </c>
      <c r="S139" s="29">
        <v>0</v>
      </c>
      <c r="T139" s="30">
        <v>0</v>
      </c>
      <c r="U139" s="31">
        <v>0</v>
      </c>
      <c r="V139" s="30">
        <v>0</v>
      </c>
      <c r="W139" s="31">
        <v>0</v>
      </c>
    </row>
    <row r="140" spans="1:23" s="12" customFormat="1" ht="15" outlineLevel="4">
      <c r="A140" s="105" t="s">
        <v>459</v>
      </c>
      <c r="B140" s="100" t="s">
        <v>215</v>
      </c>
      <c r="C140" s="100" t="s">
        <v>306</v>
      </c>
      <c r="D140" s="100" t="s">
        <v>307</v>
      </c>
      <c r="E140" s="100" t="s">
        <v>308</v>
      </c>
      <c r="F140" s="100" t="s">
        <v>309</v>
      </c>
      <c r="G140" s="100"/>
      <c r="H140" s="100"/>
      <c r="I140" s="100"/>
      <c r="J140" s="100"/>
      <c r="K140" s="100"/>
      <c r="L140" s="103">
        <v>0</v>
      </c>
      <c r="M140" s="103">
        <v>100000</v>
      </c>
      <c r="N140" s="103">
        <v>0</v>
      </c>
      <c r="O140" s="103">
        <v>0</v>
      </c>
      <c r="P140" s="103">
        <v>0</v>
      </c>
      <c r="Q140" s="103">
        <v>0</v>
      </c>
      <c r="R140" s="25">
        <v>0</v>
      </c>
      <c r="S140" s="26">
        <v>0</v>
      </c>
      <c r="T140" s="27">
        <v>0</v>
      </c>
      <c r="U140" s="26">
        <v>0</v>
      </c>
      <c r="V140" s="27">
        <v>0</v>
      </c>
      <c r="W140" s="26">
        <v>0</v>
      </c>
    </row>
    <row r="141" spans="1:23" s="12" customFormat="1" ht="45" customHeight="1" thickBot="1">
      <c r="A141" s="105" t="s">
        <v>460</v>
      </c>
      <c r="B141" s="100" t="s">
        <v>209</v>
      </c>
      <c r="C141" s="100" t="s">
        <v>210</v>
      </c>
      <c r="D141" s="100" t="s">
        <v>211</v>
      </c>
      <c r="E141" s="100" t="s">
        <v>209</v>
      </c>
      <c r="F141" s="100" t="s">
        <v>209</v>
      </c>
      <c r="G141" s="100"/>
      <c r="H141" s="100"/>
      <c r="I141" s="100"/>
      <c r="J141" s="100"/>
      <c r="K141" s="100"/>
      <c r="L141" s="101">
        <v>0</v>
      </c>
      <c r="M141" s="101">
        <v>5182678.98</v>
      </c>
      <c r="N141" s="101">
        <v>0</v>
      </c>
      <c r="O141" s="101">
        <v>2414337.31</v>
      </c>
      <c r="P141" s="101">
        <v>2414337.31</v>
      </c>
      <c r="Q141" s="101">
        <v>2408166.42</v>
      </c>
      <c r="R141" s="28">
        <v>2408166.42</v>
      </c>
      <c r="S141" s="29">
        <v>0</v>
      </c>
      <c r="T141" s="30">
        <v>0.46465668224737317</v>
      </c>
      <c r="U141" s="31">
        <v>0</v>
      </c>
      <c r="V141" s="30">
        <v>0</v>
      </c>
      <c r="W141" s="31">
        <v>0</v>
      </c>
    </row>
    <row r="142" spans="1:23" s="12" customFormat="1" ht="15.75" outlineLevel="1" thickBot="1">
      <c r="A142" s="105" t="s">
        <v>461</v>
      </c>
      <c r="B142" s="100" t="s">
        <v>209</v>
      </c>
      <c r="C142" s="100" t="s">
        <v>310</v>
      </c>
      <c r="D142" s="100" t="s">
        <v>211</v>
      </c>
      <c r="E142" s="100" t="s">
        <v>209</v>
      </c>
      <c r="F142" s="100" t="s">
        <v>209</v>
      </c>
      <c r="G142" s="100"/>
      <c r="H142" s="100"/>
      <c r="I142" s="100"/>
      <c r="J142" s="100"/>
      <c r="K142" s="100"/>
      <c r="L142" s="101">
        <v>0</v>
      </c>
      <c r="M142" s="101">
        <v>5182678.98</v>
      </c>
      <c r="N142" s="101">
        <v>0</v>
      </c>
      <c r="O142" s="101">
        <v>2414337.31</v>
      </c>
      <c r="P142" s="101">
        <v>2414337.31</v>
      </c>
      <c r="Q142" s="101">
        <v>2408166.42</v>
      </c>
      <c r="R142" s="28">
        <v>2408166.42</v>
      </c>
      <c r="S142" s="29">
        <v>0</v>
      </c>
      <c r="T142" s="30">
        <v>0.46465668224737317</v>
      </c>
      <c r="U142" s="31">
        <v>0</v>
      </c>
      <c r="V142" s="30">
        <v>0</v>
      </c>
      <c r="W142" s="31">
        <v>0</v>
      </c>
    </row>
    <row r="143" spans="1:23" s="12" customFormat="1" ht="15.75" outlineLevel="2" thickBot="1">
      <c r="A143" s="105" t="s">
        <v>357</v>
      </c>
      <c r="B143" s="100" t="s">
        <v>209</v>
      </c>
      <c r="C143" s="100" t="s">
        <v>311</v>
      </c>
      <c r="D143" s="100" t="s">
        <v>211</v>
      </c>
      <c r="E143" s="100" t="s">
        <v>209</v>
      </c>
      <c r="F143" s="100" t="s">
        <v>209</v>
      </c>
      <c r="G143" s="100"/>
      <c r="H143" s="100"/>
      <c r="I143" s="100"/>
      <c r="J143" s="100"/>
      <c r="K143" s="100"/>
      <c r="L143" s="101">
        <v>0</v>
      </c>
      <c r="M143" s="101">
        <v>5182678.98</v>
      </c>
      <c r="N143" s="101">
        <v>0</v>
      </c>
      <c r="O143" s="101">
        <v>2414337.31</v>
      </c>
      <c r="P143" s="101">
        <v>2414337.31</v>
      </c>
      <c r="Q143" s="101">
        <v>2408166.42</v>
      </c>
      <c r="R143" s="28">
        <v>2408166.42</v>
      </c>
      <c r="S143" s="29">
        <v>0</v>
      </c>
      <c r="T143" s="30">
        <v>0.46465668224737317</v>
      </c>
      <c r="U143" s="31">
        <v>0</v>
      </c>
      <c r="V143" s="30">
        <v>0</v>
      </c>
      <c r="W143" s="31">
        <v>0</v>
      </c>
    </row>
    <row r="144" spans="1:23" s="12" customFormat="1" ht="31.5" outlineLevel="3" thickBot="1">
      <c r="A144" s="105" t="s">
        <v>462</v>
      </c>
      <c r="B144" s="100" t="s">
        <v>209</v>
      </c>
      <c r="C144" s="100" t="s">
        <v>311</v>
      </c>
      <c r="D144" s="100" t="s">
        <v>312</v>
      </c>
      <c r="E144" s="100" t="s">
        <v>209</v>
      </c>
      <c r="F144" s="100" t="s">
        <v>209</v>
      </c>
      <c r="G144" s="100"/>
      <c r="H144" s="100"/>
      <c r="I144" s="100"/>
      <c r="J144" s="100"/>
      <c r="K144" s="100"/>
      <c r="L144" s="101">
        <v>0</v>
      </c>
      <c r="M144" s="101">
        <v>6938.98</v>
      </c>
      <c r="N144" s="101">
        <v>0</v>
      </c>
      <c r="O144" s="101">
        <v>0</v>
      </c>
      <c r="P144" s="101">
        <v>0</v>
      </c>
      <c r="Q144" s="101">
        <v>0</v>
      </c>
      <c r="R144" s="28">
        <v>0</v>
      </c>
      <c r="S144" s="29">
        <v>0</v>
      </c>
      <c r="T144" s="30">
        <v>0</v>
      </c>
      <c r="U144" s="31">
        <v>0</v>
      </c>
      <c r="V144" s="30">
        <v>0</v>
      </c>
      <c r="W144" s="31">
        <v>0</v>
      </c>
    </row>
    <row r="145" spans="1:23" s="12" customFormat="1" ht="15" outlineLevel="4">
      <c r="A145" s="105" t="s">
        <v>407</v>
      </c>
      <c r="B145" s="100" t="s">
        <v>215</v>
      </c>
      <c r="C145" s="100" t="s">
        <v>311</v>
      </c>
      <c r="D145" s="100" t="s">
        <v>312</v>
      </c>
      <c r="E145" s="100" t="s">
        <v>219</v>
      </c>
      <c r="F145" s="100" t="s">
        <v>220</v>
      </c>
      <c r="G145" s="100"/>
      <c r="H145" s="100"/>
      <c r="I145" s="100"/>
      <c r="J145" s="100"/>
      <c r="K145" s="100"/>
      <c r="L145" s="103">
        <v>0</v>
      </c>
      <c r="M145" s="103">
        <v>6938.98</v>
      </c>
      <c r="N145" s="103">
        <v>0</v>
      </c>
      <c r="O145" s="103">
        <v>0</v>
      </c>
      <c r="P145" s="103">
        <v>0</v>
      </c>
      <c r="Q145" s="103">
        <v>0</v>
      </c>
      <c r="R145" s="25">
        <v>0</v>
      </c>
      <c r="S145" s="26">
        <v>0</v>
      </c>
      <c r="T145" s="27">
        <v>0</v>
      </c>
      <c r="U145" s="26">
        <v>0</v>
      </c>
      <c r="V145" s="27">
        <v>0</v>
      </c>
      <c r="W145" s="26">
        <v>0</v>
      </c>
    </row>
    <row r="146" spans="1:23" s="12" customFormat="1" ht="47.25" outlineLevel="3" thickBot="1">
      <c r="A146" s="105" t="s">
        <v>463</v>
      </c>
      <c r="B146" s="100" t="s">
        <v>209</v>
      </c>
      <c r="C146" s="100" t="s">
        <v>311</v>
      </c>
      <c r="D146" s="100" t="s">
        <v>313</v>
      </c>
      <c r="E146" s="100" t="s">
        <v>209</v>
      </c>
      <c r="F146" s="100" t="s">
        <v>209</v>
      </c>
      <c r="G146" s="100"/>
      <c r="H146" s="100"/>
      <c r="I146" s="100"/>
      <c r="J146" s="100"/>
      <c r="K146" s="100"/>
      <c r="L146" s="101">
        <v>0</v>
      </c>
      <c r="M146" s="101">
        <v>4724741.45</v>
      </c>
      <c r="N146" s="101">
        <v>0</v>
      </c>
      <c r="O146" s="101">
        <v>2201837.31</v>
      </c>
      <c r="P146" s="101">
        <v>2201837.31</v>
      </c>
      <c r="Q146" s="101">
        <v>2195666.42</v>
      </c>
      <c r="R146" s="28">
        <v>2195666.42</v>
      </c>
      <c r="S146" s="29">
        <v>0</v>
      </c>
      <c r="T146" s="30">
        <v>0.4647167349231353</v>
      </c>
      <c r="U146" s="31">
        <v>0</v>
      </c>
      <c r="V146" s="30">
        <v>0</v>
      </c>
      <c r="W146" s="31">
        <v>0</v>
      </c>
    </row>
    <row r="147" spans="1:23" s="12" customFormat="1" ht="15" outlineLevel="4">
      <c r="A147" s="105" t="s">
        <v>410</v>
      </c>
      <c r="B147" s="100" t="s">
        <v>215</v>
      </c>
      <c r="C147" s="100" t="s">
        <v>311</v>
      </c>
      <c r="D147" s="100" t="s">
        <v>313</v>
      </c>
      <c r="E147" s="100" t="s">
        <v>314</v>
      </c>
      <c r="F147" s="100" t="s">
        <v>228</v>
      </c>
      <c r="G147" s="100"/>
      <c r="H147" s="100"/>
      <c r="I147" s="100"/>
      <c r="J147" s="100"/>
      <c r="K147" s="100"/>
      <c r="L147" s="103">
        <v>0</v>
      </c>
      <c r="M147" s="103">
        <v>2885566</v>
      </c>
      <c r="N147" s="103">
        <v>0</v>
      </c>
      <c r="O147" s="103">
        <v>1352748.81</v>
      </c>
      <c r="P147" s="103">
        <v>1352748.81</v>
      </c>
      <c r="Q147" s="103">
        <v>1352748.81</v>
      </c>
      <c r="R147" s="25">
        <v>1352748.81</v>
      </c>
      <c r="S147" s="26">
        <v>0</v>
      </c>
      <c r="T147" s="27">
        <v>0.4687984298401076</v>
      </c>
      <c r="U147" s="26">
        <v>0</v>
      </c>
      <c r="V147" s="27">
        <v>0</v>
      </c>
      <c r="W147" s="26">
        <v>0</v>
      </c>
    </row>
    <row r="148" spans="1:23" s="12" customFormat="1" ht="15" outlineLevel="4">
      <c r="A148" s="105" t="s">
        <v>411</v>
      </c>
      <c r="B148" s="100" t="s">
        <v>215</v>
      </c>
      <c r="C148" s="100" t="s">
        <v>311</v>
      </c>
      <c r="D148" s="100" t="s">
        <v>313</v>
      </c>
      <c r="E148" s="100" t="s">
        <v>315</v>
      </c>
      <c r="F148" s="100" t="s">
        <v>229</v>
      </c>
      <c r="G148" s="100"/>
      <c r="H148" s="100"/>
      <c r="I148" s="100"/>
      <c r="J148" s="100"/>
      <c r="K148" s="100"/>
      <c r="L148" s="103">
        <v>0</v>
      </c>
      <c r="M148" s="103">
        <v>1800</v>
      </c>
      <c r="N148" s="103">
        <v>0</v>
      </c>
      <c r="O148" s="103">
        <v>350</v>
      </c>
      <c r="P148" s="103">
        <v>350</v>
      </c>
      <c r="Q148" s="103">
        <v>350</v>
      </c>
      <c r="R148" s="25">
        <v>350</v>
      </c>
      <c r="S148" s="26">
        <v>0</v>
      </c>
      <c r="T148" s="27">
        <v>0.19444444444444445</v>
      </c>
      <c r="U148" s="26">
        <v>0</v>
      </c>
      <c r="V148" s="27">
        <v>0</v>
      </c>
      <c r="W148" s="26">
        <v>0</v>
      </c>
    </row>
    <row r="149" spans="1:23" s="12" customFormat="1" ht="15" outlineLevel="4">
      <c r="A149" s="105" t="s">
        <v>414</v>
      </c>
      <c r="B149" s="100" t="s">
        <v>215</v>
      </c>
      <c r="C149" s="100" t="s">
        <v>311</v>
      </c>
      <c r="D149" s="100" t="s">
        <v>313</v>
      </c>
      <c r="E149" s="100" t="s">
        <v>315</v>
      </c>
      <c r="F149" s="100" t="s">
        <v>233</v>
      </c>
      <c r="G149" s="100"/>
      <c r="H149" s="100"/>
      <c r="I149" s="100"/>
      <c r="J149" s="100"/>
      <c r="K149" s="100"/>
      <c r="L149" s="103">
        <v>0</v>
      </c>
      <c r="M149" s="103">
        <v>3000</v>
      </c>
      <c r="N149" s="103">
        <v>0</v>
      </c>
      <c r="O149" s="103">
        <v>0</v>
      </c>
      <c r="P149" s="103">
        <v>0</v>
      </c>
      <c r="Q149" s="103">
        <v>0</v>
      </c>
      <c r="R149" s="25">
        <v>0</v>
      </c>
      <c r="S149" s="26">
        <v>0</v>
      </c>
      <c r="T149" s="27">
        <v>0</v>
      </c>
      <c r="U149" s="26">
        <v>0</v>
      </c>
      <c r="V149" s="27">
        <v>0</v>
      </c>
      <c r="W149" s="26">
        <v>0</v>
      </c>
    </row>
    <row r="150" spans="1:23" s="12" customFormat="1" ht="15" outlineLevel="4">
      <c r="A150" s="105" t="s">
        <v>412</v>
      </c>
      <c r="B150" s="100" t="s">
        <v>215</v>
      </c>
      <c r="C150" s="100" t="s">
        <v>311</v>
      </c>
      <c r="D150" s="100" t="s">
        <v>313</v>
      </c>
      <c r="E150" s="100" t="s">
        <v>316</v>
      </c>
      <c r="F150" s="100" t="s">
        <v>231</v>
      </c>
      <c r="G150" s="100"/>
      <c r="H150" s="100"/>
      <c r="I150" s="100"/>
      <c r="J150" s="100"/>
      <c r="K150" s="100"/>
      <c r="L150" s="103">
        <v>0</v>
      </c>
      <c r="M150" s="103">
        <v>871441</v>
      </c>
      <c r="N150" s="103">
        <v>0</v>
      </c>
      <c r="O150" s="103">
        <v>374911.05</v>
      </c>
      <c r="P150" s="103">
        <v>374911.05</v>
      </c>
      <c r="Q150" s="103">
        <v>368740.16</v>
      </c>
      <c r="R150" s="25">
        <v>368740.16</v>
      </c>
      <c r="S150" s="26">
        <v>0</v>
      </c>
      <c r="T150" s="27">
        <v>0.42313841097676147</v>
      </c>
      <c r="U150" s="26">
        <v>0</v>
      </c>
      <c r="V150" s="27">
        <v>0</v>
      </c>
      <c r="W150" s="26">
        <v>0</v>
      </c>
    </row>
    <row r="151" spans="1:23" s="12" customFormat="1" ht="15" outlineLevel="4">
      <c r="A151" s="105" t="s">
        <v>413</v>
      </c>
      <c r="B151" s="100" t="s">
        <v>215</v>
      </c>
      <c r="C151" s="100" t="s">
        <v>311</v>
      </c>
      <c r="D151" s="100" t="s">
        <v>313</v>
      </c>
      <c r="E151" s="100" t="s">
        <v>218</v>
      </c>
      <c r="F151" s="100" t="s">
        <v>232</v>
      </c>
      <c r="G151" s="100"/>
      <c r="H151" s="100"/>
      <c r="I151" s="100"/>
      <c r="J151" s="100"/>
      <c r="K151" s="100"/>
      <c r="L151" s="103">
        <v>0</v>
      </c>
      <c r="M151" s="103">
        <v>17400</v>
      </c>
      <c r="N151" s="103">
        <v>0</v>
      </c>
      <c r="O151" s="103">
        <v>5323.35</v>
      </c>
      <c r="P151" s="103">
        <v>5323.35</v>
      </c>
      <c r="Q151" s="103">
        <v>5323.35</v>
      </c>
      <c r="R151" s="25">
        <v>5323.35</v>
      </c>
      <c r="S151" s="26">
        <v>0</v>
      </c>
      <c r="T151" s="27">
        <v>0.3059396551724138</v>
      </c>
      <c r="U151" s="26">
        <v>0</v>
      </c>
      <c r="V151" s="27">
        <v>0</v>
      </c>
      <c r="W151" s="26">
        <v>0</v>
      </c>
    </row>
    <row r="152" spans="1:23" s="12" customFormat="1" ht="15" outlineLevel="4">
      <c r="A152" s="105" t="s">
        <v>416</v>
      </c>
      <c r="B152" s="100" t="s">
        <v>215</v>
      </c>
      <c r="C152" s="100" t="s">
        <v>311</v>
      </c>
      <c r="D152" s="100" t="s">
        <v>313</v>
      </c>
      <c r="E152" s="100" t="s">
        <v>218</v>
      </c>
      <c r="F152" s="100" t="s">
        <v>235</v>
      </c>
      <c r="G152" s="100"/>
      <c r="H152" s="100"/>
      <c r="I152" s="100"/>
      <c r="J152" s="100"/>
      <c r="K152" s="100"/>
      <c r="L152" s="103">
        <v>0</v>
      </c>
      <c r="M152" s="103">
        <v>6000</v>
      </c>
      <c r="N152" s="103">
        <v>0</v>
      </c>
      <c r="O152" s="103">
        <v>0</v>
      </c>
      <c r="P152" s="103">
        <v>0</v>
      </c>
      <c r="Q152" s="103">
        <v>0</v>
      </c>
      <c r="R152" s="25">
        <v>0</v>
      </c>
      <c r="S152" s="26">
        <v>0</v>
      </c>
      <c r="T152" s="27">
        <v>0</v>
      </c>
      <c r="U152" s="26">
        <v>0</v>
      </c>
      <c r="V152" s="27">
        <v>0</v>
      </c>
      <c r="W152" s="26">
        <v>0</v>
      </c>
    </row>
    <row r="153" spans="1:23" s="12" customFormat="1" ht="15" outlineLevel="4">
      <c r="A153" s="105" t="s">
        <v>406</v>
      </c>
      <c r="B153" s="100" t="s">
        <v>215</v>
      </c>
      <c r="C153" s="100" t="s">
        <v>311</v>
      </c>
      <c r="D153" s="100" t="s">
        <v>313</v>
      </c>
      <c r="E153" s="100" t="s">
        <v>218</v>
      </c>
      <c r="F153" s="100" t="s">
        <v>217</v>
      </c>
      <c r="G153" s="100"/>
      <c r="H153" s="100"/>
      <c r="I153" s="100"/>
      <c r="J153" s="100"/>
      <c r="K153" s="100"/>
      <c r="L153" s="103">
        <v>0</v>
      </c>
      <c r="M153" s="103">
        <v>55000</v>
      </c>
      <c r="N153" s="103">
        <v>0</v>
      </c>
      <c r="O153" s="103">
        <v>12000</v>
      </c>
      <c r="P153" s="103">
        <v>12000</v>
      </c>
      <c r="Q153" s="103">
        <v>12000</v>
      </c>
      <c r="R153" s="25">
        <v>12000</v>
      </c>
      <c r="S153" s="26">
        <v>0</v>
      </c>
      <c r="T153" s="27">
        <v>0.21818181818181817</v>
      </c>
      <c r="U153" s="26">
        <v>0</v>
      </c>
      <c r="V153" s="27">
        <v>0</v>
      </c>
      <c r="W153" s="26">
        <v>0</v>
      </c>
    </row>
    <row r="154" spans="1:23" s="12" customFormat="1" ht="15" outlineLevel="4">
      <c r="A154" s="105" t="s">
        <v>414</v>
      </c>
      <c r="B154" s="100" t="s">
        <v>215</v>
      </c>
      <c r="C154" s="100" t="s">
        <v>311</v>
      </c>
      <c r="D154" s="100" t="s">
        <v>313</v>
      </c>
      <c r="E154" s="100" t="s">
        <v>219</v>
      </c>
      <c r="F154" s="100" t="s">
        <v>233</v>
      </c>
      <c r="G154" s="100"/>
      <c r="H154" s="100"/>
      <c r="I154" s="100"/>
      <c r="J154" s="100"/>
      <c r="K154" s="100"/>
      <c r="L154" s="103">
        <v>0</v>
      </c>
      <c r="M154" s="103">
        <v>40000</v>
      </c>
      <c r="N154" s="103">
        <v>0</v>
      </c>
      <c r="O154" s="103">
        <v>27000</v>
      </c>
      <c r="P154" s="103">
        <v>27000</v>
      </c>
      <c r="Q154" s="103">
        <v>27000</v>
      </c>
      <c r="R154" s="25">
        <v>27000</v>
      </c>
      <c r="S154" s="26">
        <v>0</v>
      </c>
      <c r="T154" s="27">
        <v>0.675</v>
      </c>
      <c r="U154" s="26">
        <v>0</v>
      </c>
      <c r="V154" s="27">
        <v>0</v>
      </c>
      <c r="W154" s="26">
        <v>0</v>
      </c>
    </row>
    <row r="155" spans="1:23" s="12" customFormat="1" ht="15" outlineLevel="4">
      <c r="A155" s="105" t="s">
        <v>415</v>
      </c>
      <c r="B155" s="100" t="s">
        <v>215</v>
      </c>
      <c r="C155" s="100" t="s">
        <v>311</v>
      </c>
      <c r="D155" s="100" t="s">
        <v>313</v>
      </c>
      <c r="E155" s="100" t="s">
        <v>219</v>
      </c>
      <c r="F155" s="100" t="s">
        <v>234</v>
      </c>
      <c r="G155" s="100"/>
      <c r="H155" s="100"/>
      <c r="I155" s="100"/>
      <c r="J155" s="100"/>
      <c r="K155" s="100"/>
      <c r="L155" s="103">
        <v>0</v>
      </c>
      <c r="M155" s="103">
        <v>320058</v>
      </c>
      <c r="N155" s="103">
        <v>0</v>
      </c>
      <c r="O155" s="103">
        <v>70650.28</v>
      </c>
      <c r="P155" s="103">
        <v>70650.28</v>
      </c>
      <c r="Q155" s="103">
        <v>70650.28</v>
      </c>
      <c r="R155" s="25">
        <v>70650.28</v>
      </c>
      <c r="S155" s="26">
        <v>0</v>
      </c>
      <c r="T155" s="27">
        <v>0.22074211549156716</v>
      </c>
      <c r="U155" s="26">
        <v>0</v>
      </c>
      <c r="V155" s="27">
        <v>0</v>
      </c>
      <c r="W155" s="26">
        <v>0</v>
      </c>
    </row>
    <row r="156" spans="1:23" s="12" customFormat="1" ht="15" outlineLevel="4">
      <c r="A156" s="105" t="s">
        <v>416</v>
      </c>
      <c r="B156" s="100" t="s">
        <v>215</v>
      </c>
      <c r="C156" s="100" t="s">
        <v>311</v>
      </c>
      <c r="D156" s="100" t="s">
        <v>313</v>
      </c>
      <c r="E156" s="100" t="s">
        <v>219</v>
      </c>
      <c r="F156" s="100" t="s">
        <v>235</v>
      </c>
      <c r="G156" s="100"/>
      <c r="H156" s="100"/>
      <c r="I156" s="100"/>
      <c r="J156" s="100"/>
      <c r="K156" s="100"/>
      <c r="L156" s="103">
        <v>0</v>
      </c>
      <c r="M156" s="103">
        <v>150225</v>
      </c>
      <c r="N156" s="103">
        <v>0</v>
      </c>
      <c r="O156" s="103">
        <v>34116.3</v>
      </c>
      <c r="P156" s="103">
        <v>34116.3</v>
      </c>
      <c r="Q156" s="103">
        <v>34116.3</v>
      </c>
      <c r="R156" s="25">
        <v>34116.3</v>
      </c>
      <c r="S156" s="26">
        <v>0</v>
      </c>
      <c r="T156" s="27">
        <v>0.22710134797803294</v>
      </c>
      <c r="U156" s="26">
        <v>0</v>
      </c>
      <c r="V156" s="27">
        <v>0</v>
      </c>
      <c r="W156" s="26">
        <v>0</v>
      </c>
    </row>
    <row r="157" spans="1:23" s="12" customFormat="1" ht="15" outlineLevel="4">
      <c r="A157" s="105" t="s">
        <v>406</v>
      </c>
      <c r="B157" s="100" t="s">
        <v>215</v>
      </c>
      <c r="C157" s="100" t="s">
        <v>311</v>
      </c>
      <c r="D157" s="100" t="s">
        <v>313</v>
      </c>
      <c r="E157" s="100" t="s">
        <v>219</v>
      </c>
      <c r="F157" s="100" t="s">
        <v>217</v>
      </c>
      <c r="G157" s="100"/>
      <c r="H157" s="100"/>
      <c r="I157" s="100"/>
      <c r="J157" s="100"/>
      <c r="K157" s="100"/>
      <c r="L157" s="103">
        <v>0</v>
      </c>
      <c r="M157" s="103">
        <v>325001.45</v>
      </c>
      <c r="N157" s="103">
        <v>0</v>
      </c>
      <c r="O157" s="103">
        <v>314481.05</v>
      </c>
      <c r="P157" s="103">
        <v>314481.05</v>
      </c>
      <c r="Q157" s="103">
        <v>314481.05</v>
      </c>
      <c r="R157" s="25">
        <v>314481.05</v>
      </c>
      <c r="S157" s="26">
        <v>0</v>
      </c>
      <c r="T157" s="27">
        <v>0.9676296828829533</v>
      </c>
      <c r="U157" s="26">
        <v>0</v>
      </c>
      <c r="V157" s="27">
        <v>0</v>
      </c>
      <c r="W157" s="26">
        <v>0</v>
      </c>
    </row>
    <row r="158" spans="1:23" s="12" customFormat="1" ht="32.25" customHeight="1" outlineLevel="4">
      <c r="A158" s="105" t="s">
        <v>408</v>
      </c>
      <c r="B158" s="100" t="s">
        <v>215</v>
      </c>
      <c r="C158" s="100" t="s">
        <v>311</v>
      </c>
      <c r="D158" s="100" t="s">
        <v>313</v>
      </c>
      <c r="E158" s="100" t="s">
        <v>219</v>
      </c>
      <c r="F158" s="100" t="s">
        <v>221</v>
      </c>
      <c r="G158" s="100"/>
      <c r="H158" s="100"/>
      <c r="I158" s="100"/>
      <c r="J158" s="100"/>
      <c r="K158" s="100"/>
      <c r="L158" s="103">
        <v>0</v>
      </c>
      <c r="M158" s="103">
        <v>42250</v>
      </c>
      <c r="N158" s="103">
        <v>0</v>
      </c>
      <c r="O158" s="103">
        <v>9370.11</v>
      </c>
      <c r="P158" s="103">
        <v>9370.11</v>
      </c>
      <c r="Q158" s="103">
        <v>9370.11</v>
      </c>
      <c r="R158" s="25">
        <v>9370.11</v>
      </c>
      <c r="S158" s="26">
        <v>0</v>
      </c>
      <c r="T158" s="27">
        <v>0.22177775147928994</v>
      </c>
      <c r="U158" s="26">
        <v>0</v>
      </c>
      <c r="V158" s="27">
        <v>0</v>
      </c>
      <c r="W158" s="26">
        <v>0</v>
      </c>
    </row>
    <row r="159" spans="1:23" s="12" customFormat="1" ht="15" outlineLevel="4">
      <c r="A159" s="105" t="s">
        <v>407</v>
      </c>
      <c r="B159" s="100" t="s">
        <v>215</v>
      </c>
      <c r="C159" s="100" t="s">
        <v>311</v>
      </c>
      <c r="D159" s="100" t="s">
        <v>313</v>
      </c>
      <c r="E159" s="100" t="s">
        <v>236</v>
      </c>
      <c r="F159" s="100" t="s">
        <v>220</v>
      </c>
      <c r="G159" s="100"/>
      <c r="H159" s="100"/>
      <c r="I159" s="100"/>
      <c r="J159" s="100"/>
      <c r="K159" s="100"/>
      <c r="L159" s="103">
        <v>0</v>
      </c>
      <c r="M159" s="103">
        <v>7000</v>
      </c>
      <c r="N159" s="103">
        <v>0</v>
      </c>
      <c r="O159" s="103">
        <v>886.36</v>
      </c>
      <c r="P159" s="103">
        <v>886.36</v>
      </c>
      <c r="Q159" s="103">
        <v>886.36</v>
      </c>
      <c r="R159" s="25">
        <v>886.36</v>
      </c>
      <c r="S159" s="26">
        <v>0</v>
      </c>
      <c r="T159" s="27">
        <v>0.12662285714285715</v>
      </c>
      <c r="U159" s="26">
        <v>0</v>
      </c>
      <c r="V159" s="27">
        <v>0</v>
      </c>
      <c r="W159" s="26">
        <v>0</v>
      </c>
    </row>
    <row r="160" spans="1:23" s="12" customFormat="1" ht="31.5" outlineLevel="3" thickBot="1">
      <c r="A160" s="105" t="s">
        <v>464</v>
      </c>
      <c r="B160" s="100" t="s">
        <v>209</v>
      </c>
      <c r="C160" s="100" t="s">
        <v>311</v>
      </c>
      <c r="D160" s="100" t="s">
        <v>317</v>
      </c>
      <c r="E160" s="100" t="s">
        <v>209</v>
      </c>
      <c r="F160" s="100" t="s">
        <v>209</v>
      </c>
      <c r="G160" s="100"/>
      <c r="H160" s="100"/>
      <c r="I160" s="100"/>
      <c r="J160" s="100"/>
      <c r="K160" s="100"/>
      <c r="L160" s="101">
        <v>0</v>
      </c>
      <c r="M160" s="101">
        <v>450998.55</v>
      </c>
      <c r="N160" s="101">
        <v>0</v>
      </c>
      <c r="O160" s="101">
        <v>212500</v>
      </c>
      <c r="P160" s="101">
        <v>212500</v>
      </c>
      <c r="Q160" s="101">
        <v>212500</v>
      </c>
      <c r="R160" s="28">
        <v>212500</v>
      </c>
      <c r="S160" s="29">
        <v>0</v>
      </c>
      <c r="T160" s="30">
        <v>0.4711766811667133</v>
      </c>
      <c r="U160" s="31">
        <v>0</v>
      </c>
      <c r="V160" s="30">
        <v>0</v>
      </c>
      <c r="W160" s="31">
        <v>0</v>
      </c>
    </row>
    <row r="161" spans="1:23" s="12" customFormat="1" ht="15" outlineLevel="4">
      <c r="A161" s="105" t="s">
        <v>414</v>
      </c>
      <c r="B161" s="100" t="s">
        <v>215</v>
      </c>
      <c r="C161" s="100" t="s">
        <v>311</v>
      </c>
      <c r="D161" s="100" t="s">
        <v>317</v>
      </c>
      <c r="E161" s="100" t="s">
        <v>219</v>
      </c>
      <c r="F161" s="100" t="s">
        <v>233</v>
      </c>
      <c r="G161" s="100"/>
      <c r="H161" s="100"/>
      <c r="I161" s="100"/>
      <c r="J161" s="100"/>
      <c r="K161" s="100"/>
      <c r="L161" s="103">
        <v>0</v>
      </c>
      <c r="M161" s="103">
        <v>5000</v>
      </c>
      <c r="N161" s="103">
        <v>0</v>
      </c>
      <c r="O161" s="103">
        <v>0</v>
      </c>
      <c r="P161" s="103">
        <v>0</v>
      </c>
      <c r="Q161" s="103">
        <v>0</v>
      </c>
      <c r="R161" s="25">
        <v>0</v>
      </c>
      <c r="S161" s="26">
        <v>0</v>
      </c>
      <c r="T161" s="27">
        <v>0</v>
      </c>
      <c r="U161" s="26">
        <v>0</v>
      </c>
      <c r="V161" s="27">
        <v>0</v>
      </c>
      <c r="W161" s="26">
        <v>0</v>
      </c>
    </row>
    <row r="162" spans="1:23" s="12" customFormat="1" ht="15" outlineLevel="4">
      <c r="A162" s="105" t="s">
        <v>406</v>
      </c>
      <c r="B162" s="100" t="s">
        <v>215</v>
      </c>
      <c r="C162" s="100" t="s">
        <v>311</v>
      </c>
      <c r="D162" s="100" t="s">
        <v>317</v>
      </c>
      <c r="E162" s="100" t="s">
        <v>219</v>
      </c>
      <c r="F162" s="100" t="s">
        <v>217</v>
      </c>
      <c r="G162" s="100"/>
      <c r="H162" s="100"/>
      <c r="I162" s="100"/>
      <c r="J162" s="100"/>
      <c r="K162" s="100"/>
      <c r="L162" s="103">
        <v>0</v>
      </c>
      <c r="M162" s="103">
        <v>125998.55</v>
      </c>
      <c r="N162" s="103">
        <v>0</v>
      </c>
      <c r="O162" s="103">
        <v>125800</v>
      </c>
      <c r="P162" s="103">
        <v>125800</v>
      </c>
      <c r="Q162" s="103">
        <v>125800</v>
      </c>
      <c r="R162" s="25">
        <v>125800</v>
      </c>
      <c r="S162" s="26">
        <v>0</v>
      </c>
      <c r="T162" s="27">
        <v>0.9984241882148643</v>
      </c>
      <c r="U162" s="26">
        <v>0</v>
      </c>
      <c r="V162" s="27">
        <v>0</v>
      </c>
      <c r="W162" s="26">
        <v>0</v>
      </c>
    </row>
    <row r="163" spans="1:23" s="12" customFormat="1" ht="15" outlineLevel="4">
      <c r="A163" s="105" t="s">
        <v>407</v>
      </c>
      <c r="B163" s="100" t="s">
        <v>215</v>
      </c>
      <c r="C163" s="100" t="s">
        <v>311</v>
      </c>
      <c r="D163" s="100" t="s">
        <v>317</v>
      </c>
      <c r="E163" s="100" t="s">
        <v>219</v>
      </c>
      <c r="F163" s="100" t="s">
        <v>220</v>
      </c>
      <c r="G163" s="100"/>
      <c r="H163" s="100"/>
      <c r="I163" s="100"/>
      <c r="J163" s="100"/>
      <c r="K163" s="100"/>
      <c r="L163" s="103">
        <v>0</v>
      </c>
      <c r="M163" s="103">
        <v>248000</v>
      </c>
      <c r="N163" s="103">
        <v>0</v>
      </c>
      <c r="O163" s="103">
        <v>86700</v>
      </c>
      <c r="P163" s="103">
        <v>86700</v>
      </c>
      <c r="Q163" s="103">
        <v>86700</v>
      </c>
      <c r="R163" s="25">
        <v>86700</v>
      </c>
      <c r="S163" s="26">
        <v>0</v>
      </c>
      <c r="T163" s="27">
        <v>0.3495967741935484</v>
      </c>
      <c r="U163" s="26">
        <v>0</v>
      </c>
      <c r="V163" s="27">
        <v>0</v>
      </c>
      <c r="W163" s="26">
        <v>0</v>
      </c>
    </row>
    <row r="164" spans="1:23" s="12" customFormat="1" ht="30" customHeight="1" outlineLevel="4">
      <c r="A164" s="105" t="s">
        <v>408</v>
      </c>
      <c r="B164" s="100" t="s">
        <v>215</v>
      </c>
      <c r="C164" s="100" t="s">
        <v>311</v>
      </c>
      <c r="D164" s="100" t="s">
        <v>317</v>
      </c>
      <c r="E164" s="100" t="s">
        <v>219</v>
      </c>
      <c r="F164" s="100" t="s">
        <v>221</v>
      </c>
      <c r="G164" s="100"/>
      <c r="H164" s="100"/>
      <c r="I164" s="100"/>
      <c r="J164" s="100"/>
      <c r="K164" s="100"/>
      <c r="L164" s="103">
        <v>0</v>
      </c>
      <c r="M164" s="103">
        <v>72000</v>
      </c>
      <c r="N164" s="103">
        <v>0</v>
      </c>
      <c r="O164" s="103">
        <v>0</v>
      </c>
      <c r="P164" s="103">
        <v>0</v>
      </c>
      <c r="Q164" s="103">
        <v>0</v>
      </c>
      <c r="R164" s="25">
        <v>0</v>
      </c>
      <c r="S164" s="26">
        <v>0</v>
      </c>
      <c r="T164" s="27">
        <v>0</v>
      </c>
      <c r="U164" s="26">
        <v>0</v>
      </c>
      <c r="V164" s="27">
        <v>0</v>
      </c>
      <c r="W164" s="26">
        <v>0</v>
      </c>
    </row>
    <row r="165" spans="1:23" s="12" customFormat="1" ht="47.25" thickBot="1">
      <c r="A165" s="105" t="s">
        <v>465</v>
      </c>
      <c r="B165" s="100" t="s">
        <v>209</v>
      </c>
      <c r="C165" s="100" t="s">
        <v>210</v>
      </c>
      <c r="D165" s="100" t="s">
        <v>211</v>
      </c>
      <c r="E165" s="100" t="s">
        <v>209</v>
      </c>
      <c r="F165" s="100" t="s">
        <v>209</v>
      </c>
      <c r="G165" s="100"/>
      <c r="H165" s="100"/>
      <c r="I165" s="100"/>
      <c r="J165" s="100"/>
      <c r="K165" s="100"/>
      <c r="L165" s="101">
        <v>0</v>
      </c>
      <c r="M165" s="101">
        <v>3081650</v>
      </c>
      <c r="N165" s="101">
        <v>0</v>
      </c>
      <c r="O165" s="101">
        <v>1399707.51</v>
      </c>
      <c r="P165" s="101">
        <v>1399707.51</v>
      </c>
      <c r="Q165" s="101">
        <v>1399707.51</v>
      </c>
      <c r="R165" s="28">
        <v>1399707.51</v>
      </c>
      <c r="S165" s="29">
        <v>0</v>
      </c>
      <c r="T165" s="30">
        <v>0.45420716499277985</v>
      </c>
      <c r="U165" s="31">
        <v>0</v>
      </c>
      <c r="V165" s="30">
        <v>0</v>
      </c>
      <c r="W165" s="31">
        <v>0</v>
      </c>
    </row>
    <row r="166" spans="1:23" s="12" customFormat="1" ht="15.75" outlineLevel="1" thickBot="1">
      <c r="A166" s="105" t="s">
        <v>461</v>
      </c>
      <c r="B166" s="100" t="s">
        <v>209</v>
      </c>
      <c r="C166" s="100" t="s">
        <v>310</v>
      </c>
      <c r="D166" s="100" t="s">
        <v>211</v>
      </c>
      <c r="E166" s="100" t="s">
        <v>209</v>
      </c>
      <c r="F166" s="100" t="s">
        <v>209</v>
      </c>
      <c r="G166" s="100"/>
      <c r="H166" s="100"/>
      <c r="I166" s="100"/>
      <c r="J166" s="100"/>
      <c r="K166" s="100"/>
      <c r="L166" s="101">
        <v>0</v>
      </c>
      <c r="M166" s="101">
        <v>3081650</v>
      </c>
      <c r="N166" s="101">
        <v>0</v>
      </c>
      <c r="O166" s="101">
        <v>1399707.51</v>
      </c>
      <c r="P166" s="101">
        <v>1399707.51</v>
      </c>
      <c r="Q166" s="101">
        <v>1399707.51</v>
      </c>
      <c r="R166" s="28">
        <v>1399707.51</v>
      </c>
      <c r="S166" s="29">
        <v>0</v>
      </c>
      <c r="T166" s="30">
        <v>0.45420716499277985</v>
      </c>
      <c r="U166" s="31">
        <v>0</v>
      </c>
      <c r="V166" s="30">
        <v>0</v>
      </c>
      <c r="W166" s="31">
        <v>0</v>
      </c>
    </row>
    <row r="167" spans="1:23" s="12" customFormat="1" ht="15.75" outlineLevel="2" thickBot="1">
      <c r="A167" s="105" t="s">
        <v>357</v>
      </c>
      <c r="B167" s="100" t="s">
        <v>209</v>
      </c>
      <c r="C167" s="100" t="s">
        <v>311</v>
      </c>
      <c r="D167" s="100" t="s">
        <v>211</v>
      </c>
      <c r="E167" s="100" t="s">
        <v>209</v>
      </c>
      <c r="F167" s="100" t="s">
        <v>209</v>
      </c>
      <c r="G167" s="100"/>
      <c r="H167" s="100"/>
      <c r="I167" s="100"/>
      <c r="J167" s="100"/>
      <c r="K167" s="100"/>
      <c r="L167" s="101">
        <v>0</v>
      </c>
      <c r="M167" s="101">
        <v>3081650</v>
      </c>
      <c r="N167" s="101">
        <v>0</v>
      </c>
      <c r="O167" s="101">
        <v>1399707.51</v>
      </c>
      <c r="P167" s="101">
        <v>1399707.51</v>
      </c>
      <c r="Q167" s="101">
        <v>1399707.51</v>
      </c>
      <c r="R167" s="28">
        <v>1399707.51</v>
      </c>
      <c r="S167" s="29">
        <v>0</v>
      </c>
      <c r="T167" s="30">
        <v>0.45420716499277985</v>
      </c>
      <c r="U167" s="31">
        <v>0</v>
      </c>
      <c r="V167" s="30">
        <v>0</v>
      </c>
      <c r="W167" s="31">
        <v>0</v>
      </c>
    </row>
    <row r="168" spans="1:23" s="12" customFormat="1" ht="47.25" outlineLevel="3" thickBot="1">
      <c r="A168" s="105" t="s">
        <v>463</v>
      </c>
      <c r="B168" s="100" t="s">
        <v>209</v>
      </c>
      <c r="C168" s="100" t="s">
        <v>311</v>
      </c>
      <c r="D168" s="100" t="s">
        <v>313</v>
      </c>
      <c r="E168" s="100" t="s">
        <v>209</v>
      </c>
      <c r="F168" s="100" t="s">
        <v>209</v>
      </c>
      <c r="G168" s="100"/>
      <c r="H168" s="100"/>
      <c r="I168" s="100"/>
      <c r="J168" s="100"/>
      <c r="K168" s="100"/>
      <c r="L168" s="101">
        <v>0</v>
      </c>
      <c r="M168" s="101">
        <v>3056650</v>
      </c>
      <c r="N168" s="101">
        <v>0</v>
      </c>
      <c r="O168" s="101">
        <v>1389707.51</v>
      </c>
      <c r="P168" s="101">
        <v>1389707.51</v>
      </c>
      <c r="Q168" s="101">
        <v>1389707.51</v>
      </c>
      <c r="R168" s="28">
        <v>1389707.51</v>
      </c>
      <c r="S168" s="29">
        <v>0</v>
      </c>
      <c r="T168" s="30">
        <v>0.45465051935942946</v>
      </c>
      <c r="U168" s="31">
        <v>0</v>
      </c>
      <c r="V168" s="30">
        <v>0</v>
      </c>
      <c r="W168" s="31">
        <v>0</v>
      </c>
    </row>
    <row r="169" spans="1:23" s="12" customFormat="1" ht="15" outlineLevel="4">
      <c r="A169" s="105" t="s">
        <v>410</v>
      </c>
      <c r="B169" s="100" t="s">
        <v>215</v>
      </c>
      <c r="C169" s="100" t="s">
        <v>311</v>
      </c>
      <c r="D169" s="100" t="s">
        <v>313</v>
      </c>
      <c r="E169" s="100" t="s">
        <v>314</v>
      </c>
      <c r="F169" s="100" t="s">
        <v>228</v>
      </c>
      <c r="G169" s="100"/>
      <c r="H169" s="100"/>
      <c r="I169" s="100"/>
      <c r="J169" s="100"/>
      <c r="K169" s="100"/>
      <c r="L169" s="103">
        <v>0</v>
      </c>
      <c r="M169" s="103">
        <v>1752672</v>
      </c>
      <c r="N169" s="103">
        <v>0</v>
      </c>
      <c r="O169" s="103">
        <v>752981.32</v>
      </c>
      <c r="P169" s="103">
        <v>752981.32</v>
      </c>
      <c r="Q169" s="103">
        <v>752981.32</v>
      </c>
      <c r="R169" s="25">
        <v>752981.32</v>
      </c>
      <c r="S169" s="26">
        <v>0</v>
      </c>
      <c r="T169" s="27">
        <v>0.42961907304960656</v>
      </c>
      <c r="U169" s="26">
        <v>0</v>
      </c>
      <c r="V169" s="27">
        <v>0</v>
      </c>
      <c r="W169" s="26">
        <v>0</v>
      </c>
    </row>
    <row r="170" spans="1:23" s="12" customFormat="1" ht="15" outlineLevel="4">
      <c r="A170" s="105" t="s">
        <v>411</v>
      </c>
      <c r="B170" s="100" t="s">
        <v>215</v>
      </c>
      <c r="C170" s="100" t="s">
        <v>311</v>
      </c>
      <c r="D170" s="100" t="s">
        <v>313</v>
      </c>
      <c r="E170" s="100" t="s">
        <v>315</v>
      </c>
      <c r="F170" s="100" t="s">
        <v>229</v>
      </c>
      <c r="G170" s="100"/>
      <c r="H170" s="100"/>
      <c r="I170" s="100"/>
      <c r="J170" s="100"/>
      <c r="K170" s="100"/>
      <c r="L170" s="103">
        <v>0</v>
      </c>
      <c r="M170" s="103">
        <v>600</v>
      </c>
      <c r="N170" s="103">
        <v>0</v>
      </c>
      <c r="O170" s="103">
        <v>150</v>
      </c>
      <c r="P170" s="103">
        <v>150</v>
      </c>
      <c r="Q170" s="103">
        <v>150</v>
      </c>
      <c r="R170" s="25">
        <v>150</v>
      </c>
      <c r="S170" s="26">
        <v>0</v>
      </c>
      <c r="T170" s="27">
        <v>0.25</v>
      </c>
      <c r="U170" s="26">
        <v>0</v>
      </c>
      <c r="V170" s="27">
        <v>0</v>
      </c>
      <c r="W170" s="26">
        <v>0</v>
      </c>
    </row>
    <row r="171" spans="1:23" s="12" customFormat="1" ht="15" outlineLevel="4">
      <c r="A171" s="105" t="s">
        <v>412</v>
      </c>
      <c r="B171" s="100" t="s">
        <v>215</v>
      </c>
      <c r="C171" s="100" t="s">
        <v>311</v>
      </c>
      <c r="D171" s="100" t="s">
        <v>313</v>
      </c>
      <c r="E171" s="100" t="s">
        <v>316</v>
      </c>
      <c r="F171" s="100" t="s">
        <v>231</v>
      </c>
      <c r="G171" s="100"/>
      <c r="H171" s="100"/>
      <c r="I171" s="100"/>
      <c r="J171" s="100"/>
      <c r="K171" s="100"/>
      <c r="L171" s="103">
        <v>0</v>
      </c>
      <c r="M171" s="103">
        <v>529307</v>
      </c>
      <c r="N171" s="103">
        <v>0</v>
      </c>
      <c r="O171" s="103">
        <v>210412.36</v>
      </c>
      <c r="P171" s="103">
        <v>210412.36</v>
      </c>
      <c r="Q171" s="103">
        <v>210412.36</v>
      </c>
      <c r="R171" s="25">
        <v>210412.36</v>
      </c>
      <c r="S171" s="26">
        <v>0</v>
      </c>
      <c r="T171" s="27">
        <v>0.39752423451796404</v>
      </c>
      <c r="U171" s="26">
        <v>0</v>
      </c>
      <c r="V171" s="27">
        <v>0</v>
      </c>
      <c r="W171" s="26">
        <v>0</v>
      </c>
    </row>
    <row r="172" spans="1:23" s="12" customFormat="1" ht="15" outlineLevel="4">
      <c r="A172" s="105" t="s">
        <v>413</v>
      </c>
      <c r="B172" s="100" t="s">
        <v>215</v>
      </c>
      <c r="C172" s="100" t="s">
        <v>311</v>
      </c>
      <c r="D172" s="100" t="s">
        <v>313</v>
      </c>
      <c r="E172" s="100" t="s">
        <v>218</v>
      </c>
      <c r="F172" s="100" t="s">
        <v>232</v>
      </c>
      <c r="G172" s="100"/>
      <c r="H172" s="100"/>
      <c r="I172" s="100"/>
      <c r="J172" s="100"/>
      <c r="K172" s="100"/>
      <c r="L172" s="103">
        <v>0</v>
      </c>
      <c r="M172" s="103">
        <v>21015</v>
      </c>
      <c r="N172" s="103">
        <v>0</v>
      </c>
      <c r="O172" s="103">
        <v>8250.43</v>
      </c>
      <c r="P172" s="103">
        <v>8250.43</v>
      </c>
      <c r="Q172" s="103">
        <v>8250.43</v>
      </c>
      <c r="R172" s="25">
        <v>8250.43</v>
      </c>
      <c r="S172" s="26">
        <v>0</v>
      </c>
      <c r="T172" s="27">
        <v>0.3925971924815608</v>
      </c>
      <c r="U172" s="26">
        <v>0</v>
      </c>
      <c r="V172" s="27">
        <v>0</v>
      </c>
      <c r="W172" s="26">
        <v>0</v>
      </c>
    </row>
    <row r="173" spans="1:23" s="12" customFormat="1" ht="15" outlineLevel="4">
      <c r="A173" s="105" t="s">
        <v>416</v>
      </c>
      <c r="B173" s="100" t="s">
        <v>215</v>
      </c>
      <c r="C173" s="100" t="s">
        <v>311</v>
      </c>
      <c r="D173" s="100" t="s">
        <v>313</v>
      </c>
      <c r="E173" s="100" t="s">
        <v>218</v>
      </c>
      <c r="F173" s="100" t="s">
        <v>235</v>
      </c>
      <c r="G173" s="100"/>
      <c r="H173" s="100"/>
      <c r="I173" s="100"/>
      <c r="J173" s="100"/>
      <c r="K173" s="100"/>
      <c r="L173" s="103">
        <v>0</v>
      </c>
      <c r="M173" s="103">
        <v>46000</v>
      </c>
      <c r="N173" s="103">
        <v>0</v>
      </c>
      <c r="O173" s="103">
        <v>15252</v>
      </c>
      <c r="P173" s="103">
        <v>15252</v>
      </c>
      <c r="Q173" s="103">
        <v>15252</v>
      </c>
      <c r="R173" s="25">
        <v>15252</v>
      </c>
      <c r="S173" s="26">
        <v>0</v>
      </c>
      <c r="T173" s="27">
        <v>0.33156521739130435</v>
      </c>
      <c r="U173" s="26">
        <v>0</v>
      </c>
      <c r="V173" s="27">
        <v>0</v>
      </c>
      <c r="W173" s="26">
        <v>0</v>
      </c>
    </row>
    <row r="174" spans="1:23" s="12" customFormat="1" ht="15" outlineLevel="4">
      <c r="A174" s="105" t="s">
        <v>406</v>
      </c>
      <c r="B174" s="100" t="s">
        <v>215</v>
      </c>
      <c r="C174" s="100" t="s">
        <v>311</v>
      </c>
      <c r="D174" s="100" t="s">
        <v>313</v>
      </c>
      <c r="E174" s="100" t="s">
        <v>218</v>
      </c>
      <c r="F174" s="100" t="s">
        <v>217</v>
      </c>
      <c r="G174" s="100"/>
      <c r="H174" s="100"/>
      <c r="I174" s="100"/>
      <c r="J174" s="100"/>
      <c r="K174" s="100"/>
      <c r="L174" s="103">
        <v>0</v>
      </c>
      <c r="M174" s="103">
        <v>76000</v>
      </c>
      <c r="N174" s="103">
        <v>0</v>
      </c>
      <c r="O174" s="103">
        <v>32800</v>
      </c>
      <c r="P174" s="103">
        <v>32800</v>
      </c>
      <c r="Q174" s="103">
        <v>32800</v>
      </c>
      <c r="R174" s="25">
        <v>32800</v>
      </c>
      <c r="S174" s="26">
        <v>0</v>
      </c>
      <c r="T174" s="27">
        <v>0.43157894736842106</v>
      </c>
      <c r="U174" s="26">
        <v>0</v>
      </c>
      <c r="V174" s="27">
        <v>0</v>
      </c>
      <c r="W174" s="26">
        <v>0</v>
      </c>
    </row>
    <row r="175" spans="1:23" s="12" customFormat="1" ht="30" customHeight="1" outlineLevel="4">
      <c r="A175" s="105" t="s">
        <v>466</v>
      </c>
      <c r="B175" s="100" t="s">
        <v>215</v>
      </c>
      <c r="C175" s="100" t="s">
        <v>311</v>
      </c>
      <c r="D175" s="100" t="s">
        <v>313</v>
      </c>
      <c r="E175" s="100" t="s">
        <v>218</v>
      </c>
      <c r="F175" s="100" t="s">
        <v>221</v>
      </c>
      <c r="G175" s="100"/>
      <c r="H175" s="100"/>
      <c r="I175" s="100"/>
      <c r="J175" s="100"/>
      <c r="K175" s="100"/>
      <c r="L175" s="103">
        <v>0</v>
      </c>
      <c r="M175" s="103">
        <v>10000</v>
      </c>
      <c r="N175" s="103">
        <v>0</v>
      </c>
      <c r="O175" s="103">
        <v>7000</v>
      </c>
      <c r="P175" s="103">
        <v>7000</v>
      </c>
      <c r="Q175" s="103">
        <v>7000</v>
      </c>
      <c r="R175" s="25">
        <v>7000</v>
      </c>
      <c r="S175" s="26">
        <v>0</v>
      </c>
      <c r="T175" s="27">
        <v>0.7</v>
      </c>
      <c r="U175" s="26">
        <v>0</v>
      </c>
      <c r="V175" s="27">
        <v>0</v>
      </c>
      <c r="W175" s="26">
        <v>0</v>
      </c>
    </row>
    <row r="176" spans="1:23" s="12" customFormat="1" ht="15" outlineLevel="4">
      <c r="A176" s="105" t="s">
        <v>414</v>
      </c>
      <c r="B176" s="100" t="s">
        <v>215</v>
      </c>
      <c r="C176" s="100" t="s">
        <v>311</v>
      </c>
      <c r="D176" s="100" t="s">
        <v>313</v>
      </c>
      <c r="E176" s="100" t="s">
        <v>219</v>
      </c>
      <c r="F176" s="100" t="s">
        <v>233</v>
      </c>
      <c r="G176" s="100"/>
      <c r="H176" s="100"/>
      <c r="I176" s="100"/>
      <c r="J176" s="100"/>
      <c r="K176" s="100"/>
      <c r="L176" s="103">
        <v>0</v>
      </c>
      <c r="M176" s="103">
        <v>13000</v>
      </c>
      <c r="N176" s="103">
        <v>0</v>
      </c>
      <c r="O176" s="103">
        <v>8704.86</v>
      </c>
      <c r="P176" s="103">
        <v>8704.86</v>
      </c>
      <c r="Q176" s="103">
        <v>8704.86</v>
      </c>
      <c r="R176" s="25">
        <v>8704.86</v>
      </c>
      <c r="S176" s="26">
        <v>0</v>
      </c>
      <c r="T176" s="27">
        <v>0.6696046153846154</v>
      </c>
      <c r="U176" s="26">
        <v>0</v>
      </c>
      <c r="V176" s="27">
        <v>0</v>
      </c>
      <c r="W176" s="26">
        <v>0</v>
      </c>
    </row>
    <row r="177" spans="1:23" s="12" customFormat="1" ht="15" outlineLevel="4">
      <c r="A177" s="105" t="s">
        <v>415</v>
      </c>
      <c r="B177" s="100" t="s">
        <v>215</v>
      </c>
      <c r="C177" s="100" t="s">
        <v>311</v>
      </c>
      <c r="D177" s="100" t="s">
        <v>313</v>
      </c>
      <c r="E177" s="100" t="s">
        <v>219</v>
      </c>
      <c r="F177" s="100" t="s">
        <v>234</v>
      </c>
      <c r="G177" s="100"/>
      <c r="H177" s="100"/>
      <c r="I177" s="100"/>
      <c r="J177" s="100"/>
      <c r="K177" s="100"/>
      <c r="L177" s="103">
        <v>0</v>
      </c>
      <c r="M177" s="103">
        <v>240756</v>
      </c>
      <c r="N177" s="103">
        <v>0</v>
      </c>
      <c r="O177" s="103">
        <v>151082.21</v>
      </c>
      <c r="P177" s="103">
        <v>151082.21</v>
      </c>
      <c r="Q177" s="103">
        <v>151082.21</v>
      </c>
      <c r="R177" s="25">
        <v>151082.21</v>
      </c>
      <c r="S177" s="26">
        <v>0</v>
      </c>
      <c r="T177" s="27">
        <v>0.6275324810181262</v>
      </c>
      <c r="U177" s="26">
        <v>0</v>
      </c>
      <c r="V177" s="27">
        <v>0</v>
      </c>
      <c r="W177" s="26">
        <v>0</v>
      </c>
    </row>
    <row r="178" spans="1:23" s="12" customFormat="1" ht="15" outlineLevel="4">
      <c r="A178" s="105" t="s">
        <v>416</v>
      </c>
      <c r="B178" s="100" t="s">
        <v>215</v>
      </c>
      <c r="C178" s="100" t="s">
        <v>311</v>
      </c>
      <c r="D178" s="100" t="s">
        <v>313</v>
      </c>
      <c r="E178" s="100" t="s">
        <v>219</v>
      </c>
      <c r="F178" s="100" t="s">
        <v>235</v>
      </c>
      <c r="G178" s="100"/>
      <c r="H178" s="100"/>
      <c r="I178" s="100"/>
      <c r="J178" s="100"/>
      <c r="K178" s="100"/>
      <c r="L178" s="103">
        <v>0</v>
      </c>
      <c r="M178" s="103">
        <v>107200</v>
      </c>
      <c r="N178" s="103">
        <v>0</v>
      </c>
      <c r="O178" s="103">
        <v>65468.99</v>
      </c>
      <c r="P178" s="103">
        <v>65468.99</v>
      </c>
      <c r="Q178" s="103">
        <v>65468.99</v>
      </c>
      <c r="R178" s="25">
        <v>65468.99</v>
      </c>
      <c r="S178" s="26">
        <v>0</v>
      </c>
      <c r="T178" s="27">
        <v>0.6107181902985075</v>
      </c>
      <c r="U178" s="26">
        <v>0</v>
      </c>
      <c r="V178" s="27">
        <v>0</v>
      </c>
      <c r="W178" s="26">
        <v>0</v>
      </c>
    </row>
    <row r="179" spans="1:23" s="12" customFormat="1" ht="15" outlineLevel="4">
      <c r="A179" s="105" t="s">
        <v>406</v>
      </c>
      <c r="B179" s="100" t="s">
        <v>215</v>
      </c>
      <c r="C179" s="100" t="s">
        <v>311</v>
      </c>
      <c r="D179" s="100" t="s">
        <v>313</v>
      </c>
      <c r="E179" s="100" t="s">
        <v>219</v>
      </c>
      <c r="F179" s="100" t="s">
        <v>217</v>
      </c>
      <c r="G179" s="100"/>
      <c r="H179" s="100"/>
      <c r="I179" s="100"/>
      <c r="J179" s="100"/>
      <c r="K179" s="100"/>
      <c r="L179" s="103">
        <v>0</v>
      </c>
      <c r="M179" s="103">
        <v>240600</v>
      </c>
      <c r="N179" s="103">
        <v>0</v>
      </c>
      <c r="O179" s="103">
        <v>126991.89</v>
      </c>
      <c r="P179" s="103">
        <v>126991.89</v>
      </c>
      <c r="Q179" s="103">
        <v>126991.89</v>
      </c>
      <c r="R179" s="25">
        <v>126991.89</v>
      </c>
      <c r="S179" s="26">
        <v>0</v>
      </c>
      <c r="T179" s="27">
        <v>0.5278133416458853</v>
      </c>
      <c r="U179" s="26">
        <v>0</v>
      </c>
      <c r="V179" s="27">
        <v>0</v>
      </c>
      <c r="W179" s="26">
        <v>0</v>
      </c>
    </row>
    <row r="180" spans="1:23" s="12" customFormat="1" ht="30.75" outlineLevel="4">
      <c r="A180" s="105" t="s">
        <v>408</v>
      </c>
      <c r="B180" s="100" t="s">
        <v>215</v>
      </c>
      <c r="C180" s="100" t="s">
        <v>311</v>
      </c>
      <c r="D180" s="100" t="s">
        <v>313</v>
      </c>
      <c r="E180" s="100" t="s">
        <v>219</v>
      </c>
      <c r="F180" s="100" t="s">
        <v>221</v>
      </c>
      <c r="G180" s="100"/>
      <c r="H180" s="100"/>
      <c r="I180" s="100"/>
      <c r="J180" s="100"/>
      <c r="K180" s="100"/>
      <c r="L180" s="103">
        <v>0</v>
      </c>
      <c r="M180" s="103">
        <v>16500</v>
      </c>
      <c r="N180" s="103">
        <v>0</v>
      </c>
      <c r="O180" s="103">
        <v>10000</v>
      </c>
      <c r="P180" s="103">
        <v>10000</v>
      </c>
      <c r="Q180" s="103">
        <v>10000</v>
      </c>
      <c r="R180" s="25">
        <v>10000</v>
      </c>
      <c r="S180" s="26">
        <v>0</v>
      </c>
      <c r="T180" s="27">
        <v>0.6060606060606061</v>
      </c>
      <c r="U180" s="26">
        <v>0</v>
      </c>
      <c r="V180" s="27">
        <v>0</v>
      </c>
      <c r="W180" s="26">
        <v>0</v>
      </c>
    </row>
    <row r="181" spans="1:23" s="12" customFormat="1" ht="15" outlineLevel="4">
      <c r="A181" s="105" t="s">
        <v>407</v>
      </c>
      <c r="B181" s="100" t="s">
        <v>215</v>
      </c>
      <c r="C181" s="100" t="s">
        <v>311</v>
      </c>
      <c r="D181" s="100" t="s">
        <v>313</v>
      </c>
      <c r="E181" s="100" t="s">
        <v>236</v>
      </c>
      <c r="F181" s="100" t="s">
        <v>220</v>
      </c>
      <c r="G181" s="100"/>
      <c r="H181" s="100"/>
      <c r="I181" s="100"/>
      <c r="J181" s="100"/>
      <c r="K181" s="100"/>
      <c r="L181" s="103">
        <v>0</v>
      </c>
      <c r="M181" s="103">
        <v>3000</v>
      </c>
      <c r="N181" s="103">
        <v>0</v>
      </c>
      <c r="O181" s="103">
        <v>613.45</v>
      </c>
      <c r="P181" s="103">
        <v>613.45</v>
      </c>
      <c r="Q181" s="103">
        <v>613.45</v>
      </c>
      <c r="R181" s="25">
        <v>613.45</v>
      </c>
      <c r="S181" s="26">
        <v>0</v>
      </c>
      <c r="T181" s="27">
        <v>0.20448333333333332</v>
      </c>
      <c r="U181" s="26">
        <v>0</v>
      </c>
      <c r="V181" s="27">
        <v>0</v>
      </c>
      <c r="W181" s="26">
        <v>0</v>
      </c>
    </row>
    <row r="182" spans="1:23" s="12" customFormat="1" ht="31.5" outlineLevel="3" thickBot="1">
      <c r="A182" s="105" t="s">
        <v>464</v>
      </c>
      <c r="B182" s="100" t="s">
        <v>209</v>
      </c>
      <c r="C182" s="100" t="s">
        <v>311</v>
      </c>
      <c r="D182" s="100" t="s">
        <v>317</v>
      </c>
      <c r="E182" s="100" t="s">
        <v>209</v>
      </c>
      <c r="F182" s="100" t="s">
        <v>209</v>
      </c>
      <c r="G182" s="100"/>
      <c r="H182" s="100"/>
      <c r="I182" s="100"/>
      <c r="J182" s="100"/>
      <c r="K182" s="100"/>
      <c r="L182" s="101">
        <v>0</v>
      </c>
      <c r="M182" s="101">
        <v>25000</v>
      </c>
      <c r="N182" s="101">
        <v>0</v>
      </c>
      <c r="O182" s="101">
        <v>10000</v>
      </c>
      <c r="P182" s="101">
        <v>10000</v>
      </c>
      <c r="Q182" s="101">
        <v>10000</v>
      </c>
      <c r="R182" s="28">
        <v>10000</v>
      </c>
      <c r="S182" s="29">
        <v>0</v>
      </c>
      <c r="T182" s="30">
        <v>0.4</v>
      </c>
      <c r="U182" s="31">
        <v>0</v>
      </c>
      <c r="V182" s="30">
        <v>0</v>
      </c>
      <c r="W182" s="31">
        <v>0</v>
      </c>
    </row>
    <row r="183" spans="1:23" s="12" customFormat="1" ht="15" outlineLevel="4">
      <c r="A183" s="105" t="s">
        <v>407</v>
      </c>
      <c r="B183" s="100" t="s">
        <v>215</v>
      </c>
      <c r="C183" s="100" t="s">
        <v>311</v>
      </c>
      <c r="D183" s="100" t="s">
        <v>317</v>
      </c>
      <c r="E183" s="100" t="s">
        <v>219</v>
      </c>
      <c r="F183" s="100" t="s">
        <v>220</v>
      </c>
      <c r="G183" s="100"/>
      <c r="H183" s="100"/>
      <c r="I183" s="100"/>
      <c r="J183" s="100"/>
      <c r="K183" s="100"/>
      <c r="L183" s="103">
        <v>0</v>
      </c>
      <c r="M183" s="103">
        <v>25000</v>
      </c>
      <c r="N183" s="103">
        <v>0</v>
      </c>
      <c r="O183" s="103">
        <v>10000</v>
      </c>
      <c r="P183" s="103">
        <v>10000</v>
      </c>
      <c r="Q183" s="103">
        <v>10000</v>
      </c>
      <c r="R183" s="25">
        <v>10000</v>
      </c>
      <c r="S183" s="26">
        <v>0</v>
      </c>
      <c r="T183" s="27">
        <v>0.4</v>
      </c>
      <c r="U183" s="26">
        <v>0</v>
      </c>
      <c r="V183" s="27">
        <v>0</v>
      </c>
      <c r="W183" s="26">
        <v>0</v>
      </c>
    </row>
    <row r="184" spans="1:23" s="12" customFormat="1" ht="15.75" thickBot="1">
      <c r="A184" s="144" t="s">
        <v>318</v>
      </c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06">
        <v>0</v>
      </c>
      <c r="M184" s="106">
        <v>51757163.69</v>
      </c>
      <c r="N184" s="106">
        <v>0</v>
      </c>
      <c r="O184" s="106">
        <v>26192932.08</v>
      </c>
      <c r="P184" s="106">
        <v>26192932.08</v>
      </c>
      <c r="Q184" s="106">
        <v>26186761.19</v>
      </c>
      <c r="R184" s="32">
        <v>26186761.19</v>
      </c>
      <c r="S184" s="33">
        <v>0</v>
      </c>
      <c r="T184" s="34">
        <v>0.5059543321741091</v>
      </c>
      <c r="U184" s="33">
        <v>0</v>
      </c>
      <c r="V184" s="34">
        <v>0</v>
      </c>
      <c r="W184" s="33">
        <v>0</v>
      </c>
    </row>
    <row r="185" spans="1:23" ht="12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 t="s">
        <v>28</v>
      </c>
      <c r="Q185" s="13"/>
      <c r="R185" s="4" t="s">
        <v>28</v>
      </c>
      <c r="S185" s="3"/>
      <c r="T185" s="3"/>
      <c r="U185" s="3"/>
      <c r="V185" s="3"/>
      <c r="W185" s="3"/>
    </row>
    <row r="186" spans="1:23" ht="14.25" customHeight="1">
      <c r="A186" s="146"/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35"/>
      <c r="R186" s="20"/>
      <c r="S186" s="20"/>
      <c r="T186" s="20"/>
      <c r="U186" s="20"/>
      <c r="V186" s="20"/>
      <c r="W186" s="20"/>
    </row>
    <row r="187" spans="1:17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</row>
  </sheetData>
  <sheetProtection/>
  <mergeCells count="27">
    <mergeCell ref="A186:P186"/>
    <mergeCell ref="N5:N6"/>
    <mergeCell ref="O5:O6"/>
    <mergeCell ref="Q5:Q6"/>
    <mergeCell ref="S5:S6"/>
    <mergeCell ref="T5:T6"/>
    <mergeCell ref="M5:M6"/>
    <mergeCell ref="O1:Q1"/>
    <mergeCell ref="U5:U6"/>
    <mergeCell ref="V5:V6"/>
    <mergeCell ref="W5:W6"/>
    <mergeCell ref="A184:K184"/>
    <mergeCell ref="H5:H6"/>
    <mergeCell ref="I5:I6"/>
    <mergeCell ref="J5:J6"/>
    <mergeCell ref="K5:K6"/>
    <mergeCell ref="L5:L6"/>
    <mergeCell ref="A2:U2"/>
    <mergeCell ref="A3:U3"/>
    <mergeCell ref="A4:W4"/>
    <mergeCell ref="A5:A6"/>
    <mergeCell ref="B5:B6"/>
    <mergeCell ref="C5:C6"/>
    <mergeCell ref="D5:D6"/>
    <mergeCell ref="E5:E6"/>
    <mergeCell ref="F5:F6"/>
    <mergeCell ref="G5:G6"/>
  </mergeCells>
  <printOptions/>
  <pageMargins left="0.5905511811023623" right="0.1968503937007874" top="0.3937007874015748" bottom="0.3937007874015748" header="0" footer="0"/>
  <pageSetup errors="blank" fitToHeight="0" fitToWidth="1" horizontalDpi="600" verticalDpi="600" orientation="portrait" paperSize="9" scale="71" r:id="rId1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S16" sqref="S16"/>
    </sheetView>
  </sheetViews>
  <sheetFormatPr defaultColWidth="6.00390625" defaultRowHeight="15"/>
  <cols>
    <col min="1" max="1" width="5.421875" style="37" customWidth="1"/>
    <col min="2" max="2" width="7.140625" style="56" customWidth="1"/>
    <col min="3" max="5" width="8.8515625" style="37" customWidth="1"/>
    <col min="6" max="6" width="39.00390625" style="37" customWidth="1"/>
    <col min="7" max="7" width="18.140625" style="37" customWidth="1"/>
    <col min="8" max="233" width="8.8515625" style="37" customWidth="1"/>
    <col min="234" max="234" width="5.421875" style="37" customWidth="1"/>
    <col min="235" max="16384" width="6.00390625" style="37" customWidth="1"/>
  </cols>
  <sheetData>
    <row r="1" spans="1:7" ht="15">
      <c r="A1" s="152" t="s">
        <v>319</v>
      </c>
      <c r="B1" s="152"/>
      <c r="C1" s="152"/>
      <c r="D1" s="152"/>
      <c r="E1" s="152"/>
      <c r="F1" s="152"/>
      <c r="G1" s="152"/>
    </row>
    <row r="2" spans="1:7" ht="51" customHeight="1">
      <c r="A2" s="153" t="s">
        <v>468</v>
      </c>
      <c r="B2" s="153"/>
      <c r="C2" s="153"/>
      <c r="D2" s="153"/>
      <c r="E2" s="153"/>
      <c r="F2" s="153"/>
      <c r="G2" s="153"/>
    </row>
    <row r="3" spans="1:7" ht="15">
      <c r="A3" s="38"/>
      <c r="B3" s="39"/>
      <c r="C3" s="38"/>
      <c r="D3" s="38"/>
      <c r="E3" s="38"/>
      <c r="F3" s="38"/>
      <c r="G3" s="40" t="s">
        <v>320</v>
      </c>
    </row>
    <row r="4" spans="1:7" ht="59.25">
      <c r="A4" s="41" t="s">
        <v>321</v>
      </c>
      <c r="B4" s="41" t="s">
        <v>322</v>
      </c>
      <c r="C4" s="154" t="s">
        <v>323</v>
      </c>
      <c r="D4" s="155"/>
      <c r="E4" s="155"/>
      <c r="F4" s="156"/>
      <c r="G4" s="42" t="s">
        <v>467</v>
      </c>
    </row>
    <row r="5" spans="1:7" ht="15">
      <c r="A5" s="43" t="s">
        <v>324</v>
      </c>
      <c r="B5" s="43" t="s">
        <v>325</v>
      </c>
      <c r="C5" s="154" t="s">
        <v>326</v>
      </c>
      <c r="D5" s="157"/>
      <c r="E5" s="157"/>
      <c r="F5" s="158"/>
      <c r="G5" s="42">
        <v>4</v>
      </c>
    </row>
    <row r="6" spans="1:7" ht="15">
      <c r="A6" s="159" t="s">
        <v>327</v>
      </c>
      <c r="B6" s="159"/>
      <c r="C6" s="159"/>
      <c r="D6" s="159"/>
      <c r="E6" s="159"/>
      <c r="F6" s="159"/>
      <c r="G6" s="45">
        <f>G7+G13+G15+G18+G21+G25+G27+G31+G33</f>
        <v>26186761.189999998</v>
      </c>
    </row>
    <row r="7" spans="1:7" ht="15">
      <c r="A7" s="46" t="s">
        <v>328</v>
      </c>
      <c r="B7" s="148" t="s">
        <v>329</v>
      </c>
      <c r="C7" s="149"/>
      <c r="D7" s="149"/>
      <c r="E7" s="149"/>
      <c r="F7" s="149"/>
      <c r="G7" s="47">
        <f>G8+G9+G12+G10+G11</f>
        <v>6868136.1</v>
      </c>
    </row>
    <row r="8" spans="1:7" ht="15">
      <c r="A8" s="46" t="s">
        <v>328</v>
      </c>
      <c r="B8" s="48" t="s">
        <v>330</v>
      </c>
      <c r="C8" s="160" t="s">
        <v>331</v>
      </c>
      <c r="D8" s="149"/>
      <c r="E8" s="149"/>
      <c r="F8" s="149"/>
      <c r="G8" s="49">
        <v>140497</v>
      </c>
    </row>
    <row r="9" spans="1:7" ht="15">
      <c r="A9" s="46" t="s">
        <v>328</v>
      </c>
      <c r="B9" s="48" t="s">
        <v>332</v>
      </c>
      <c r="C9" s="160" t="s">
        <v>333</v>
      </c>
      <c r="D9" s="149"/>
      <c r="E9" s="149"/>
      <c r="F9" s="149"/>
      <c r="G9" s="49">
        <v>5687439.04</v>
      </c>
    </row>
    <row r="10" spans="1:7" ht="15">
      <c r="A10" s="46" t="s">
        <v>328</v>
      </c>
      <c r="B10" s="48" t="s">
        <v>334</v>
      </c>
      <c r="C10" s="160" t="s">
        <v>335</v>
      </c>
      <c r="D10" s="149"/>
      <c r="E10" s="149"/>
      <c r="F10" s="149"/>
      <c r="G10" s="49">
        <v>0</v>
      </c>
    </row>
    <row r="11" spans="1:7" ht="15">
      <c r="A11" s="46" t="s">
        <v>328</v>
      </c>
      <c r="B11" s="48" t="s">
        <v>257</v>
      </c>
      <c r="C11" s="160" t="s">
        <v>336</v>
      </c>
      <c r="D11" s="149"/>
      <c r="E11" s="149"/>
      <c r="F11" s="149"/>
      <c r="G11" s="49">
        <v>0</v>
      </c>
    </row>
    <row r="12" spans="1:7" ht="15">
      <c r="A12" s="46" t="s">
        <v>328</v>
      </c>
      <c r="B12" s="48" t="s">
        <v>337</v>
      </c>
      <c r="C12" s="160" t="s">
        <v>338</v>
      </c>
      <c r="D12" s="149"/>
      <c r="E12" s="149"/>
      <c r="F12" s="149"/>
      <c r="G12" s="49">
        <v>1040200.06</v>
      </c>
    </row>
    <row r="13" spans="1:7" ht="15">
      <c r="A13" s="46" t="s">
        <v>339</v>
      </c>
      <c r="B13" s="148" t="s">
        <v>340</v>
      </c>
      <c r="C13" s="149"/>
      <c r="D13" s="149"/>
      <c r="E13" s="149"/>
      <c r="F13" s="149"/>
      <c r="G13" s="47">
        <f>G14</f>
        <v>298320</v>
      </c>
    </row>
    <row r="14" spans="1:7" ht="15">
      <c r="A14" s="46" t="s">
        <v>339</v>
      </c>
      <c r="B14" s="48" t="s">
        <v>330</v>
      </c>
      <c r="C14" s="161" t="s">
        <v>341</v>
      </c>
      <c r="D14" s="162"/>
      <c r="E14" s="162"/>
      <c r="F14" s="163"/>
      <c r="G14" s="49">
        <v>298320</v>
      </c>
    </row>
    <row r="15" spans="1:7" ht="15">
      <c r="A15" s="46"/>
      <c r="B15" s="148" t="s">
        <v>342</v>
      </c>
      <c r="C15" s="149"/>
      <c r="D15" s="149"/>
      <c r="E15" s="149"/>
      <c r="F15" s="149"/>
      <c r="G15" s="47">
        <f>G16+G17</f>
        <v>606731.26</v>
      </c>
    </row>
    <row r="16" spans="1:7" ht="15">
      <c r="A16" s="46" t="s">
        <v>330</v>
      </c>
      <c r="B16" s="48" t="s">
        <v>343</v>
      </c>
      <c r="C16" s="161" t="s">
        <v>344</v>
      </c>
      <c r="D16" s="162"/>
      <c r="E16" s="162"/>
      <c r="F16" s="163"/>
      <c r="G16" s="49">
        <v>217034</v>
      </c>
    </row>
    <row r="17" spans="1:7" ht="15">
      <c r="A17" s="46" t="s">
        <v>330</v>
      </c>
      <c r="B17" s="48" t="s">
        <v>345</v>
      </c>
      <c r="C17" s="161" t="s">
        <v>346</v>
      </c>
      <c r="D17" s="162"/>
      <c r="E17" s="162"/>
      <c r="F17" s="163"/>
      <c r="G17" s="49">
        <v>389697.26</v>
      </c>
    </row>
    <row r="18" spans="1:7" ht="15">
      <c r="A18" s="46" t="s">
        <v>332</v>
      </c>
      <c r="B18" s="148" t="s">
        <v>347</v>
      </c>
      <c r="C18" s="148"/>
      <c r="D18" s="148"/>
      <c r="E18" s="148"/>
      <c r="F18" s="148"/>
      <c r="G18" s="50">
        <f>G19+G20</f>
        <v>1117720</v>
      </c>
    </row>
    <row r="19" spans="1:7" ht="15">
      <c r="A19" s="46" t="s">
        <v>332</v>
      </c>
      <c r="B19" s="51" t="s">
        <v>343</v>
      </c>
      <c r="C19" s="150" t="s">
        <v>348</v>
      </c>
      <c r="D19" s="151"/>
      <c r="E19" s="151"/>
      <c r="F19" s="151"/>
      <c r="G19" s="52">
        <v>1117720</v>
      </c>
    </row>
    <row r="20" spans="1:7" ht="15">
      <c r="A20" s="53" t="s">
        <v>332</v>
      </c>
      <c r="B20" s="51" t="s">
        <v>259</v>
      </c>
      <c r="C20" s="150" t="s">
        <v>349</v>
      </c>
      <c r="D20" s="151"/>
      <c r="E20" s="151"/>
      <c r="F20" s="151"/>
      <c r="G20" s="52">
        <v>0</v>
      </c>
    </row>
    <row r="21" spans="1:7" ht="15">
      <c r="A21" s="46" t="s">
        <v>350</v>
      </c>
      <c r="B21" s="148" t="s">
        <v>351</v>
      </c>
      <c r="C21" s="149"/>
      <c r="D21" s="149"/>
      <c r="E21" s="149"/>
      <c r="F21" s="149"/>
      <c r="G21" s="50">
        <f>G24+G23+G22</f>
        <v>9571261.97</v>
      </c>
    </row>
    <row r="22" spans="1:7" ht="15">
      <c r="A22" s="46" t="s">
        <v>350</v>
      </c>
      <c r="B22" s="48" t="s">
        <v>328</v>
      </c>
      <c r="C22" s="160" t="s">
        <v>352</v>
      </c>
      <c r="D22" s="149"/>
      <c r="E22" s="149"/>
      <c r="F22" s="149"/>
      <c r="G22" s="52">
        <v>163614.58</v>
      </c>
    </row>
    <row r="23" spans="1:7" ht="15">
      <c r="A23" s="46" t="s">
        <v>350</v>
      </c>
      <c r="B23" s="48" t="s">
        <v>339</v>
      </c>
      <c r="C23" s="160" t="s">
        <v>353</v>
      </c>
      <c r="D23" s="149"/>
      <c r="E23" s="149"/>
      <c r="F23" s="149"/>
      <c r="G23" s="52">
        <v>4626000</v>
      </c>
    </row>
    <row r="24" spans="1:7" ht="15">
      <c r="A24" s="46" t="s">
        <v>350</v>
      </c>
      <c r="B24" s="48" t="s">
        <v>330</v>
      </c>
      <c r="C24" s="160" t="s">
        <v>354</v>
      </c>
      <c r="D24" s="149"/>
      <c r="E24" s="149"/>
      <c r="F24" s="149"/>
      <c r="G24" s="54">
        <v>4781647.39</v>
      </c>
    </row>
    <row r="25" spans="1:7" ht="15">
      <c r="A25" s="46" t="s">
        <v>355</v>
      </c>
      <c r="B25" s="148" t="s">
        <v>356</v>
      </c>
      <c r="C25" s="149"/>
      <c r="D25" s="149"/>
      <c r="E25" s="149"/>
      <c r="F25" s="149"/>
      <c r="G25" s="47">
        <f>G26</f>
        <v>3807873.9299999997</v>
      </c>
    </row>
    <row r="26" spans="1:7" ht="15">
      <c r="A26" s="46" t="s">
        <v>355</v>
      </c>
      <c r="B26" s="48" t="s">
        <v>328</v>
      </c>
      <c r="C26" s="160" t="s">
        <v>357</v>
      </c>
      <c r="D26" s="149"/>
      <c r="E26" s="149"/>
      <c r="F26" s="149"/>
      <c r="G26" s="49">
        <f>2408166.42+1399707.51</f>
        <v>3807873.9299999997</v>
      </c>
    </row>
    <row r="27" spans="1:7" ht="15">
      <c r="A27" s="46" t="s">
        <v>358</v>
      </c>
      <c r="B27" s="148" t="s">
        <v>359</v>
      </c>
      <c r="C27" s="149"/>
      <c r="D27" s="149"/>
      <c r="E27" s="149"/>
      <c r="F27" s="149"/>
      <c r="G27" s="47">
        <f>G29+G30+G28</f>
        <v>379854.58</v>
      </c>
    </row>
    <row r="28" spans="1:7" ht="15">
      <c r="A28" s="46" t="s">
        <v>358</v>
      </c>
      <c r="B28" s="48" t="s">
        <v>328</v>
      </c>
      <c r="C28" s="150" t="s">
        <v>360</v>
      </c>
      <c r="D28" s="151"/>
      <c r="E28" s="151"/>
      <c r="F28" s="151"/>
      <c r="G28" s="49">
        <v>45818.9</v>
      </c>
    </row>
    <row r="29" spans="1:7" ht="15">
      <c r="A29" s="46" t="s">
        <v>358</v>
      </c>
      <c r="B29" s="48" t="s">
        <v>330</v>
      </c>
      <c r="C29" s="150" t="s">
        <v>361</v>
      </c>
      <c r="D29" s="151"/>
      <c r="E29" s="151"/>
      <c r="F29" s="151"/>
      <c r="G29" s="49">
        <v>201620.68</v>
      </c>
    </row>
    <row r="30" spans="1:7" ht="15">
      <c r="A30" s="55">
        <v>10</v>
      </c>
      <c r="B30" s="48" t="s">
        <v>362</v>
      </c>
      <c r="C30" s="150" t="s">
        <v>363</v>
      </c>
      <c r="D30" s="151"/>
      <c r="E30" s="151"/>
      <c r="F30" s="151"/>
      <c r="G30" s="49">
        <v>132415</v>
      </c>
    </row>
    <row r="31" spans="1:7" ht="15">
      <c r="A31" s="55">
        <v>11</v>
      </c>
      <c r="B31" s="148" t="s">
        <v>364</v>
      </c>
      <c r="C31" s="149"/>
      <c r="D31" s="149"/>
      <c r="E31" s="149"/>
      <c r="F31" s="149"/>
      <c r="G31" s="47">
        <f>G32</f>
        <v>2995971.55</v>
      </c>
    </row>
    <row r="32" spans="1:7" ht="15">
      <c r="A32" s="55">
        <v>11</v>
      </c>
      <c r="B32" s="48" t="s">
        <v>328</v>
      </c>
      <c r="C32" s="150" t="s">
        <v>365</v>
      </c>
      <c r="D32" s="151"/>
      <c r="E32" s="151"/>
      <c r="F32" s="151"/>
      <c r="G32" s="49">
        <v>2995971.55</v>
      </c>
    </row>
    <row r="33" spans="1:7" ht="15">
      <c r="A33" s="55">
        <v>12</v>
      </c>
      <c r="B33" s="148" t="s">
        <v>366</v>
      </c>
      <c r="C33" s="149"/>
      <c r="D33" s="149"/>
      <c r="E33" s="149"/>
      <c r="F33" s="149"/>
      <c r="G33" s="47">
        <f>G34</f>
        <v>540891.8</v>
      </c>
    </row>
    <row r="34" spans="1:7" ht="15">
      <c r="A34" s="55">
        <v>12</v>
      </c>
      <c r="B34" s="48" t="s">
        <v>339</v>
      </c>
      <c r="C34" s="150" t="s">
        <v>367</v>
      </c>
      <c r="D34" s="151"/>
      <c r="E34" s="151"/>
      <c r="F34" s="151"/>
      <c r="G34" s="49">
        <v>540891.8</v>
      </c>
    </row>
    <row r="35" spans="1:7" ht="15">
      <c r="A35" s="55">
        <v>13</v>
      </c>
      <c r="B35" s="148" t="s">
        <v>469</v>
      </c>
      <c r="C35" s="149"/>
      <c r="D35" s="149"/>
      <c r="E35" s="149"/>
      <c r="F35" s="149"/>
      <c r="G35" s="50">
        <f>G36</f>
        <v>0</v>
      </c>
    </row>
    <row r="36" spans="1:7" ht="15">
      <c r="A36" s="55">
        <v>13</v>
      </c>
      <c r="B36" s="48" t="s">
        <v>328</v>
      </c>
      <c r="C36" s="150" t="s">
        <v>457</v>
      </c>
      <c r="D36" s="151"/>
      <c r="E36" s="151"/>
      <c r="F36" s="151"/>
      <c r="G36" s="52">
        <v>0</v>
      </c>
    </row>
  </sheetData>
  <sheetProtection/>
  <mergeCells count="35">
    <mergeCell ref="C34:F34"/>
    <mergeCell ref="C26:F26"/>
    <mergeCell ref="B27:F27"/>
    <mergeCell ref="C28:F28"/>
    <mergeCell ref="C29:F29"/>
    <mergeCell ref="C30:F30"/>
    <mergeCell ref="B31:F31"/>
    <mergeCell ref="C22:F22"/>
    <mergeCell ref="C23:F23"/>
    <mergeCell ref="C24:F24"/>
    <mergeCell ref="B25:F25"/>
    <mergeCell ref="C32:F32"/>
    <mergeCell ref="B33:F33"/>
    <mergeCell ref="C16:F16"/>
    <mergeCell ref="C17:F17"/>
    <mergeCell ref="B18:F18"/>
    <mergeCell ref="C19:F19"/>
    <mergeCell ref="C20:F20"/>
    <mergeCell ref="B21:F21"/>
    <mergeCell ref="C10:F10"/>
    <mergeCell ref="C11:F11"/>
    <mergeCell ref="C12:F12"/>
    <mergeCell ref="B13:F13"/>
    <mergeCell ref="C14:F14"/>
    <mergeCell ref="B15:F15"/>
    <mergeCell ref="B35:F35"/>
    <mergeCell ref="C36:F36"/>
    <mergeCell ref="A1:G1"/>
    <mergeCell ref="A2:G2"/>
    <mergeCell ref="C4:F4"/>
    <mergeCell ref="C5:F5"/>
    <mergeCell ref="A6:F6"/>
    <mergeCell ref="B7:F7"/>
    <mergeCell ref="C8:F8"/>
    <mergeCell ref="C9:F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2" sqref="C12"/>
    </sheetView>
  </sheetViews>
  <sheetFormatPr defaultColWidth="4.57421875" defaultRowHeight="15"/>
  <cols>
    <col min="1" max="1" width="4.57421875" style="37" customWidth="1"/>
    <col min="2" max="2" width="83.140625" style="37" customWidth="1"/>
    <col min="3" max="3" width="19.00390625" style="37" customWidth="1"/>
    <col min="4" max="4" width="18.28125" style="37" customWidth="1"/>
    <col min="5" max="255" width="8.8515625" style="37" customWidth="1"/>
    <col min="256" max="16384" width="4.57421875" style="37" customWidth="1"/>
  </cols>
  <sheetData>
    <row r="1" spans="3:4" ht="15">
      <c r="C1" s="164" t="s">
        <v>368</v>
      </c>
      <c r="D1" s="164"/>
    </row>
    <row r="2" spans="1:4" ht="17.25">
      <c r="A2" s="165" t="s">
        <v>369</v>
      </c>
      <c r="B2" s="165"/>
      <c r="C2" s="165"/>
      <c r="D2" s="165"/>
    </row>
    <row r="3" spans="1:4" ht="15">
      <c r="A3" s="57"/>
      <c r="B3" s="57"/>
      <c r="C3" s="56"/>
      <c r="D3" s="56" t="s">
        <v>370</v>
      </c>
    </row>
    <row r="4" spans="1:4" ht="46.5">
      <c r="A4" s="58" t="s">
        <v>371</v>
      </c>
      <c r="B4" s="58" t="s">
        <v>372</v>
      </c>
      <c r="C4" s="58" t="s">
        <v>373</v>
      </c>
      <c r="D4" s="44" t="s">
        <v>471</v>
      </c>
    </row>
    <row r="5" spans="1:4" ht="15">
      <c r="A5" s="59"/>
      <c r="B5" s="60" t="s">
        <v>374</v>
      </c>
      <c r="C5" s="61">
        <f>C6+C9+C12+C15</f>
        <v>15917868</v>
      </c>
      <c r="D5" s="61">
        <f>D6+D9+D12+D15</f>
        <v>11856806</v>
      </c>
    </row>
    <row r="6" spans="1:4" ht="30.75">
      <c r="A6" s="62" t="s">
        <v>375</v>
      </c>
      <c r="B6" s="63" t="s">
        <v>376</v>
      </c>
      <c r="C6" s="61">
        <f>C8</f>
        <v>8655427</v>
      </c>
      <c r="D6" s="61">
        <f>D8</f>
        <v>5600000</v>
      </c>
    </row>
    <row r="7" spans="1:4" ht="15">
      <c r="A7" s="64"/>
      <c r="B7" s="65" t="s">
        <v>377</v>
      </c>
      <c r="C7" s="66"/>
      <c r="D7" s="66"/>
    </row>
    <row r="8" spans="1:4" ht="30.75">
      <c r="A8" s="64" t="s">
        <v>378</v>
      </c>
      <c r="B8" s="65" t="s">
        <v>379</v>
      </c>
      <c r="C8" s="66">
        <v>8655427</v>
      </c>
      <c r="D8" s="66">
        <v>5600000</v>
      </c>
    </row>
    <row r="9" spans="1:4" ht="30.75">
      <c r="A9" s="62" t="s">
        <v>380</v>
      </c>
      <c r="B9" s="63" t="s">
        <v>381</v>
      </c>
      <c r="C9" s="61">
        <f>C11</f>
        <v>4590000</v>
      </c>
      <c r="D9" s="61">
        <f>D11</f>
        <v>4590000</v>
      </c>
    </row>
    <row r="10" spans="1:4" ht="15">
      <c r="A10" s="62"/>
      <c r="B10" s="65" t="s">
        <v>377</v>
      </c>
      <c r="C10" s="66"/>
      <c r="D10" s="66"/>
    </row>
    <row r="11" spans="1:4" ht="30.75">
      <c r="A11" s="64"/>
      <c r="B11" s="65" t="s">
        <v>381</v>
      </c>
      <c r="C11" s="66">
        <v>4590000</v>
      </c>
      <c r="D11" s="66">
        <v>4590000</v>
      </c>
    </row>
    <row r="12" spans="1:4" ht="30.75">
      <c r="A12" s="62" t="s">
        <v>382</v>
      </c>
      <c r="B12" s="63" t="s">
        <v>383</v>
      </c>
      <c r="C12" s="61">
        <f>C14</f>
        <v>894961</v>
      </c>
      <c r="D12" s="61">
        <f>D14</f>
        <v>298320</v>
      </c>
    </row>
    <row r="13" spans="1:4" ht="15">
      <c r="A13" s="64"/>
      <c r="B13" s="65" t="s">
        <v>377</v>
      </c>
      <c r="C13" s="66"/>
      <c r="D13" s="66"/>
    </row>
    <row r="14" spans="1:4" ht="30.75">
      <c r="A14" s="64" t="s">
        <v>378</v>
      </c>
      <c r="B14" s="67" t="s">
        <v>384</v>
      </c>
      <c r="C14" s="66">
        <v>894961</v>
      </c>
      <c r="D14" s="66">
        <v>298320</v>
      </c>
    </row>
    <row r="15" spans="1:4" ht="15">
      <c r="A15" s="62" t="s">
        <v>385</v>
      </c>
      <c r="B15" s="63" t="s">
        <v>386</v>
      </c>
      <c r="C15" s="61">
        <f>C16+C17+C18</f>
        <v>1777480</v>
      </c>
      <c r="D15" s="61">
        <f>D16+D17+D18</f>
        <v>1368486</v>
      </c>
    </row>
    <row r="16" spans="1:4" ht="30.75">
      <c r="A16" s="55" t="s">
        <v>378</v>
      </c>
      <c r="B16" s="67" t="s">
        <v>387</v>
      </c>
      <c r="C16" s="66">
        <v>315000</v>
      </c>
      <c r="D16" s="66">
        <v>155994</v>
      </c>
    </row>
    <row r="17" spans="1:4" ht="46.5">
      <c r="A17" s="55" t="s">
        <v>388</v>
      </c>
      <c r="B17" s="67" t="s">
        <v>389</v>
      </c>
      <c r="C17" s="66">
        <v>374980</v>
      </c>
      <c r="D17" s="66">
        <v>124992</v>
      </c>
    </row>
    <row r="18" spans="1:4" ht="46.5">
      <c r="A18" s="55" t="s">
        <v>390</v>
      </c>
      <c r="B18" s="67" t="s">
        <v>391</v>
      </c>
      <c r="C18" s="68">
        <v>1087500</v>
      </c>
      <c r="D18" s="68">
        <v>1087500</v>
      </c>
    </row>
  </sheetData>
  <sheetProtection/>
  <mergeCells count="2">
    <mergeCell ref="C1:D1"/>
    <mergeCell ref="A2:D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5.7109375" style="37" customWidth="1"/>
    <col min="2" max="2" width="72.28125" style="37" customWidth="1"/>
    <col min="3" max="3" width="14.57421875" style="37" customWidth="1"/>
    <col min="4" max="4" width="15.8515625" style="37" customWidth="1"/>
    <col min="5" max="16384" width="8.8515625" style="37" customWidth="1"/>
  </cols>
  <sheetData>
    <row r="1" spans="3:4" ht="15">
      <c r="C1" s="164" t="s">
        <v>392</v>
      </c>
      <c r="D1" s="164"/>
    </row>
    <row r="2" spans="1:4" ht="17.25">
      <c r="A2" s="166" t="s">
        <v>393</v>
      </c>
      <c r="B2" s="166"/>
      <c r="C2" s="166"/>
      <c r="D2" s="166"/>
    </row>
    <row r="3" spans="1:4" ht="15">
      <c r="A3" s="57"/>
      <c r="B3" s="57"/>
      <c r="C3" s="56"/>
      <c r="D3" s="56" t="s">
        <v>370</v>
      </c>
    </row>
    <row r="4" spans="1:4" ht="46.5">
      <c r="A4" s="69" t="s">
        <v>371</v>
      </c>
      <c r="B4" s="69" t="s">
        <v>372</v>
      </c>
      <c r="C4" s="69" t="s">
        <v>394</v>
      </c>
      <c r="D4" s="44" t="s">
        <v>473</v>
      </c>
    </row>
    <row r="5" spans="1:4" ht="15">
      <c r="A5" s="70"/>
      <c r="B5" s="60" t="s">
        <v>374</v>
      </c>
      <c r="C5" s="71">
        <f>C6</f>
        <v>536116</v>
      </c>
      <c r="D5" s="61">
        <f>D6</f>
        <v>201620.68</v>
      </c>
    </row>
    <row r="6" spans="1:4" ht="15">
      <c r="A6" s="72" t="s">
        <v>375</v>
      </c>
      <c r="B6" s="63" t="s">
        <v>386</v>
      </c>
      <c r="C6" s="71">
        <f>C8</f>
        <v>536116</v>
      </c>
      <c r="D6" s="61">
        <f>D8</f>
        <v>201620.68</v>
      </c>
    </row>
    <row r="7" spans="1:4" ht="15">
      <c r="A7" s="73"/>
      <c r="B7" s="65" t="s">
        <v>377</v>
      </c>
      <c r="C7" s="71"/>
      <c r="D7" s="66"/>
    </row>
    <row r="8" spans="1:4" ht="93">
      <c r="A8" s="73" t="s">
        <v>378</v>
      </c>
      <c r="B8" s="74" t="s">
        <v>395</v>
      </c>
      <c r="C8" s="75">
        <v>536116</v>
      </c>
      <c r="D8" s="66">
        <v>201620.68</v>
      </c>
    </row>
    <row r="9" ht="15">
      <c r="A9" s="56"/>
    </row>
  </sheetData>
  <sheetProtection/>
  <mergeCells count="2">
    <mergeCell ref="C1:D1"/>
    <mergeCell ref="A2:D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2"/>
  <sheetViews>
    <sheetView zoomScalePageLayoutView="0" workbookViewId="0" topLeftCell="A1">
      <selection activeCell="AH10" sqref="AH10"/>
    </sheetView>
  </sheetViews>
  <sheetFormatPr defaultColWidth="43.8515625" defaultRowHeight="15"/>
  <cols>
    <col min="1" max="1" width="43.8515625" style="77" customWidth="1"/>
    <col min="2" max="5" width="8.57421875" style="77" customWidth="1"/>
    <col min="6" max="6" width="10.57421875" style="77" customWidth="1"/>
    <col min="7" max="8" width="12.28125" style="77" hidden="1" customWidth="1"/>
    <col min="9" max="9" width="15.00390625" style="77" hidden="1" customWidth="1"/>
    <col min="10" max="10" width="16.140625" style="77" hidden="1" customWidth="1"/>
    <col min="11" max="11" width="16.140625" style="77" customWidth="1"/>
    <col min="12" max="24" width="12.8515625" style="77" hidden="1" customWidth="1"/>
    <col min="25" max="25" width="12.8515625" style="77" customWidth="1"/>
    <col min="26" max="26" width="12.8515625" style="77" hidden="1" customWidth="1"/>
    <col min="27" max="28" width="16.140625" style="77" hidden="1" customWidth="1"/>
    <col min="29" max="31" width="12.8515625" style="77" hidden="1" customWidth="1"/>
    <col min="32" max="255" width="8.8515625" style="77" customWidth="1"/>
    <col min="256" max="16384" width="43.8515625" style="77" customWidth="1"/>
  </cols>
  <sheetData>
    <row r="1" spans="1:31" ht="15">
      <c r="A1" s="152" t="s">
        <v>396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76"/>
      <c r="AB1" s="76"/>
      <c r="AC1" s="76"/>
      <c r="AD1" s="76"/>
      <c r="AE1" s="76"/>
    </row>
    <row r="2" spans="1:31" ht="1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1:31" ht="17.25">
      <c r="A3" s="168" t="s">
        <v>397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78"/>
      <c r="AE3" s="79"/>
    </row>
    <row r="4" spans="1:31" ht="17.25">
      <c r="A4" s="169" t="s">
        <v>27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79"/>
      <c r="AE4" s="79"/>
    </row>
    <row r="5" spans="1:31" ht="15">
      <c r="A5" s="170" t="s">
        <v>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1"/>
      <c r="AB5" s="171"/>
      <c r="AC5" s="171"/>
      <c r="AD5" s="171"/>
      <c r="AE5" s="171"/>
    </row>
    <row r="6" spans="1:31" ht="15">
      <c r="A6" s="172" t="s">
        <v>1</v>
      </c>
      <c r="B6" s="172" t="s">
        <v>200</v>
      </c>
      <c r="C6" s="172" t="s">
        <v>201</v>
      </c>
      <c r="D6" s="172" t="s">
        <v>202</v>
      </c>
      <c r="E6" s="172" t="s">
        <v>203</v>
      </c>
      <c r="F6" s="172" t="s">
        <v>398</v>
      </c>
      <c r="G6" s="172" t="s">
        <v>28</v>
      </c>
      <c r="H6" s="172" t="s">
        <v>28</v>
      </c>
      <c r="I6" s="172" t="s">
        <v>28</v>
      </c>
      <c r="J6" s="172" t="s">
        <v>28</v>
      </c>
      <c r="K6" s="172" t="s">
        <v>205</v>
      </c>
      <c r="L6" s="172" t="s">
        <v>28</v>
      </c>
      <c r="M6" s="172" t="s">
        <v>28</v>
      </c>
      <c r="N6" s="172" t="s">
        <v>28</v>
      </c>
      <c r="O6" s="172" t="s">
        <v>28</v>
      </c>
      <c r="P6" s="172" t="s">
        <v>28</v>
      </c>
      <c r="Q6" s="172" t="s">
        <v>28</v>
      </c>
      <c r="R6" s="172" t="s">
        <v>28</v>
      </c>
      <c r="S6" s="172" t="s">
        <v>28</v>
      </c>
      <c r="T6" s="172" t="s">
        <v>28</v>
      </c>
      <c r="U6" s="172" t="s">
        <v>28</v>
      </c>
      <c r="V6" s="172" t="s">
        <v>28</v>
      </c>
      <c r="W6" s="172" t="s">
        <v>28</v>
      </c>
      <c r="X6" s="172" t="s">
        <v>28</v>
      </c>
      <c r="Y6" s="172" t="s">
        <v>207</v>
      </c>
      <c r="Z6" s="80" t="s">
        <v>28</v>
      </c>
      <c r="AA6" s="177" t="s">
        <v>28</v>
      </c>
      <c r="AB6" s="173" t="s">
        <v>28</v>
      </c>
      <c r="AC6" s="173" t="s">
        <v>28</v>
      </c>
      <c r="AD6" s="173" t="s">
        <v>28</v>
      </c>
      <c r="AE6" s="173" t="s">
        <v>28</v>
      </c>
    </row>
    <row r="7" spans="1:31" ht="1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80"/>
      <c r="AA7" s="178"/>
      <c r="AB7" s="174"/>
      <c r="AC7" s="174"/>
      <c r="AD7" s="174"/>
      <c r="AE7" s="174"/>
    </row>
    <row r="8" spans="1:31" ht="46.5">
      <c r="A8" s="81" t="s">
        <v>208</v>
      </c>
      <c r="B8" s="82" t="s">
        <v>209</v>
      </c>
      <c r="C8" s="82" t="s">
        <v>210</v>
      </c>
      <c r="D8" s="82" t="s">
        <v>399</v>
      </c>
      <c r="E8" s="82" t="s">
        <v>209</v>
      </c>
      <c r="F8" s="82" t="s">
        <v>209</v>
      </c>
      <c r="G8" s="82"/>
      <c r="H8" s="82"/>
      <c r="I8" s="82"/>
      <c r="J8" s="83">
        <v>0</v>
      </c>
      <c r="K8" s="96">
        <f>K9</f>
        <v>148552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  <c r="Z8" s="83">
        <v>0</v>
      </c>
      <c r="AA8" s="84">
        <v>0</v>
      </c>
      <c r="AB8" s="85">
        <v>0</v>
      </c>
      <c r="AC8" s="86">
        <v>0</v>
      </c>
      <c r="AD8" s="85">
        <v>0</v>
      </c>
      <c r="AE8" s="86">
        <v>0</v>
      </c>
    </row>
    <row r="9" spans="1:31" ht="15">
      <c r="A9" s="81" t="s">
        <v>400</v>
      </c>
      <c r="B9" s="82" t="s">
        <v>215</v>
      </c>
      <c r="C9" s="82" t="s">
        <v>238</v>
      </c>
      <c r="D9" s="82" t="s">
        <v>401</v>
      </c>
      <c r="E9" s="82" t="s">
        <v>240</v>
      </c>
      <c r="F9" s="82" t="s">
        <v>220</v>
      </c>
      <c r="G9" s="82"/>
      <c r="H9" s="82"/>
      <c r="I9" s="82"/>
      <c r="J9" s="87">
        <v>0</v>
      </c>
      <c r="K9" s="97">
        <v>148552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7">
        <v>0</v>
      </c>
      <c r="W9" s="97">
        <v>0</v>
      </c>
      <c r="X9" s="97">
        <v>0</v>
      </c>
      <c r="Y9" s="97">
        <v>0</v>
      </c>
      <c r="Z9" s="87">
        <v>0</v>
      </c>
      <c r="AA9" s="88">
        <v>0</v>
      </c>
      <c r="AB9" s="89">
        <v>0</v>
      </c>
      <c r="AC9" s="90">
        <v>0</v>
      </c>
      <c r="AD9" s="89">
        <v>0</v>
      </c>
      <c r="AE9" s="90">
        <v>0</v>
      </c>
    </row>
    <row r="10" spans="1:31" ht="15">
      <c r="A10" s="175" t="s">
        <v>318</v>
      </c>
      <c r="B10" s="175"/>
      <c r="C10" s="175"/>
      <c r="D10" s="175"/>
      <c r="E10" s="175"/>
      <c r="F10" s="175"/>
      <c r="G10" s="175"/>
      <c r="H10" s="175"/>
      <c r="I10" s="175"/>
      <c r="J10" s="91">
        <v>0</v>
      </c>
      <c r="K10" s="96">
        <f>K8</f>
        <v>148552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1">
        <v>0</v>
      </c>
      <c r="AA10" s="92">
        <v>0</v>
      </c>
      <c r="AB10" s="93">
        <v>0</v>
      </c>
      <c r="AC10" s="94">
        <v>0</v>
      </c>
      <c r="AD10" s="93">
        <v>0</v>
      </c>
      <c r="AE10" s="94">
        <v>0</v>
      </c>
    </row>
    <row r="11" spans="1:31" ht="1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76" t="s">
        <v>28</v>
      </c>
      <c r="AA11" s="76"/>
      <c r="AB11" s="76"/>
      <c r="AC11" s="76"/>
      <c r="AD11" s="76"/>
      <c r="AE11" s="76"/>
    </row>
    <row r="12" spans="1:31" ht="15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95"/>
      <c r="AA12" s="95"/>
      <c r="AB12" s="95"/>
      <c r="AC12" s="95"/>
      <c r="AD12" s="95"/>
      <c r="AE12" s="95"/>
    </row>
  </sheetData>
  <sheetProtection/>
  <mergeCells count="37">
    <mergeCell ref="AE6:AE7"/>
    <mergeCell ref="A10:I10"/>
    <mergeCell ref="A12:Y12"/>
    <mergeCell ref="X6:X7"/>
    <mergeCell ref="Y6:Y7"/>
    <mergeCell ref="AA6:AA7"/>
    <mergeCell ref="AB6:AB7"/>
    <mergeCell ref="AC6:AC7"/>
    <mergeCell ref="AD6:AD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1:Z1"/>
    <mergeCell ref="A2:K2"/>
    <mergeCell ref="A3:AC3"/>
    <mergeCell ref="A4:AC4"/>
    <mergeCell ref="A5:AE5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zoomScalePageLayoutView="0" workbookViewId="0" topLeftCell="A1">
      <selection activeCell="H5" sqref="H5"/>
    </sheetView>
  </sheetViews>
  <sheetFormatPr defaultColWidth="9.140625" defaultRowHeight="15"/>
  <cols>
    <col min="1" max="1" width="45.7109375" style="1" customWidth="1"/>
    <col min="2" max="2" width="9.28125" style="1" customWidth="1"/>
    <col min="3" max="3" width="20.57421875" style="1" customWidth="1"/>
    <col min="4" max="16384" width="16.57421875" style="1" customWidth="1"/>
  </cols>
  <sheetData>
    <row r="1" spans="5:6" ht="13.5">
      <c r="E1" s="200" t="s">
        <v>475</v>
      </c>
      <c r="F1" s="200"/>
    </row>
    <row r="2" spans="1:6" ht="14.25" customHeight="1">
      <c r="A2" s="180" t="s">
        <v>474</v>
      </c>
      <c r="B2" s="181"/>
      <c r="C2" s="181"/>
      <c r="D2" s="181"/>
      <c r="E2" s="181"/>
      <c r="F2" s="181"/>
    </row>
    <row r="3" spans="1:6" ht="9" customHeight="1">
      <c r="A3" s="182"/>
      <c r="B3" s="182"/>
      <c r="C3" s="182"/>
      <c r="D3" s="182"/>
      <c r="E3" s="182"/>
      <c r="F3" s="183"/>
    </row>
    <row r="4" spans="1:6" ht="27" customHeight="1">
      <c r="A4" s="184" t="s">
        <v>1</v>
      </c>
      <c r="B4" s="185" t="s">
        <v>2</v>
      </c>
      <c r="C4" s="185" t="s">
        <v>8</v>
      </c>
      <c r="D4" s="185" t="s">
        <v>3</v>
      </c>
      <c r="E4" s="185" t="s">
        <v>4</v>
      </c>
      <c r="F4" s="185" t="s">
        <v>5</v>
      </c>
    </row>
    <row r="5" spans="1:6" ht="45" customHeight="1">
      <c r="A5" s="186"/>
      <c r="B5" s="187"/>
      <c r="C5" s="187"/>
      <c r="D5" s="187"/>
      <c r="E5" s="187"/>
      <c r="F5" s="187"/>
    </row>
    <row r="6" spans="1:6" ht="14.25" customHeight="1">
      <c r="A6" s="188">
        <v>1</v>
      </c>
      <c r="B6" s="189">
        <v>2</v>
      </c>
      <c r="C6" s="189">
        <v>3</v>
      </c>
      <c r="D6" s="189">
        <v>4</v>
      </c>
      <c r="E6" s="189">
        <v>5</v>
      </c>
      <c r="F6" s="189">
        <v>6</v>
      </c>
    </row>
    <row r="7" spans="1:6" ht="27">
      <c r="A7" s="190" t="s">
        <v>9</v>
      </c>
      <c r="B7" s="191" t="s">
        <v>10</v>
      </c>
      <c r="C7" s="191" t="s">
        <v>6</v>
      </c>
      <c r="D7" s="192">
        <v>3240268.69</v>
      </c>
      <c r="E7" s="192">
        <v>-165593</v>
      </c>
      <c r="F7" s="192">
        <v>3405861.69</v>
      </c>
    </row>
    <row r="8" spans="1:6" ht="54.75">
      <c r="A8" s="190" t="s">
        <v>11</v>
      </c>
      <c r="B8" s="191" t="s">
        <v>12</v>
      </c>
      <c r="C8" s="191" t="s">
        <v>6</v>
      </c>
      <c r="D8" s="192">
        <v>3000000</v>
      </c>
      <c r="E8" s="192">
        <v>0</v>
      </c>
      <c r="F8" s="192">
        <v>3000000</v>
      </c>
    </row>
    <row r="9" spans="1:6" ht="41.25">
      <c r="A9" s="193" t="s">
        <v>13</v>
      </c>
      <c r="B9" s="194" t="s">
        <v>12</v>
      </c>
      <c r="C9" s="194" t="s">
        <v>14</v>
      </c>
      <c r="D9" s="195">
        <v>3000000</v>
      </c>
      <c r="E9" s="195">
        <v>0</v>
      </c>
      <c r="F9" s="195">
        <v>3000000</v>
      </c>
    </row>
    <row r="10" spans="1:6" ht="27">
      <c r="A10" s="190" t="s">
        <v>15</v>
      </c>
      <c r="B10" s="191" t="s">
        <v>16</v>
      </c>
      <c r="C10" s="191" t="s">
        <v>6</v>
      </c>
      <c r="D10" s="192">
        <v>0</v>
      </c>
      <c r="E10" s="192">
        <v>0</v>
      </c>
      <c r="F10" s="192">
        <v>0</v>
      </c>
    </row>
    <row r="11" spans="1:6" ht="14.25" customHeight="1">
      <c r="A11" s="190" t="s">
        <v>17</v>
      </c>
      <c r="B11" s="191" t="s">
        <v>18</v>
      </c>
      <c r="C11" s="191"/>
      <c r="D11" s="192">
        <v>240268.69</v>
      </c>
      <c r="E11" s="192">
        <v>-165593</v>
      </c>
      <c r="F11" s="192">
        <v>405861.69</v>
      </c>
    </row>
    <row r="12" spans="1:6" ht="13.5">
      <c r="A12" s="190" t="s">
        <v>19</v>
      </c>
      <c r="B12" s="191" t="s">
        <v>20</v>
      </c>
      <c r="C12" s="191"/>
      <c r="D12" s="192">
        <v>-51516895</v>
      </c>
      <c r="E12" s="192">
        <v>-26434311.81</v>
      </c>
      <c r="F12" s="192">
        <v>0</v>
      </c>
    </row>
    <row r="13" spans="1:6" ht="27">
      <c r="A13" s="193" t="s">
        <v>21</v>
      </c>
      <c r="B13" s="194" t="s">
        <v>20</v>
      </c>
      <c r="C13" s="194" t="s">
        <v>22</v>
      </c>
      <c r="D13" s="195">
        <v>-51516895</v>
      </c>
      <c r="E13" s="195">
        <v>-26434311.81</v>
      </c>
      <c r="F13" s="195">
        <v>0</v>
      </c>
    </row>
    <row r="14" spans="1:6" ht="13.5">
      <c r="A14" s="190" t="s">
        <v>23</v>
      </c>
      <c r="B14" s="191" t="s">
        <v>24</v>
      </c>
      <c r="C14" s="191"/>
      <c r="D14" s="192">
        <v>51757163.69</v>
      </c>
      <c r="E14" s="192">
        <v>26268718.81</v>
      </c>
      <c r="F14" s="192">
        <v>0</v>
      </c>
    </row>
    <row r="15" spans="1:6" ht="29.25" customHeight="1">
      <c r="A15" s="193" t="s">
        <v>25</v>
      </c>
      <c r="B15" s="194" t="s">
        <v>24</v>
      </c>
      <c r="C15" s="194" t="s">
        <v>26</v>
      </c>
      <c r="D15" s="195">
        <v>51757163.69</v>
      </c>
      <c r="E15" s="195">
        <v>26268718.81</v>
      </c>
      <c r="F15" s="195">
        <v>0</v>
      </c>
    </row>
    <row r="16" spans="1:6" ht="29.25" customHeight="1">
      <c r="A16" s="196"/>
      <c r="B16" s="197"/>
      <c r="C16" s="197"/>
      <c r="D16" s="198"/>
      <c r="E16" s="198"/>
      <c r="F16" s="198"/>
    </row>
    <row r="17" spans="1:6" ht="9" customHeight="1">
      <c r="A17" s="199"/>
      <c r="B17" s="199"/>
      <c r="C17" s="199"/>
      <c r="D17" s="199"/>
      <c r="E17" s="199"/>
      <c r="F17" s="199"/>
    </row>
    <row r="18" spans="1:6" ht="36" customHeight="1">
      <c r="A18" s="179"/>
      <c r="B18" s="179"/>
      <c r="C18" s="179"/>
      <c r="D18" s="179"/>
      <c r="E18" s="179"/>
      <c r="F18" s="179"/>
    </row>
  </sheetData>
  <sheetProtection/>
  <mergeCells count="9">
    <mergeCell ref="A4:A5"/>
    <mergeCell ref="B4:B5"/>
    <mergeCell ref="C4:C5"/>
    <mergeCell ref="D4:D5"/>
    <mergeCell ref="E4:E5"/>
    <mergeCell ref="F4:F5"/>
    <mergeCell ref="E1:F1"/>
    <mergeCell ref="A18:F18"/>
    <mergeCell ref="A2:F2"/>
  </mergeCells>
  <printOptions/>
  <pageMargins left="0.7875000238418579" right="0.5902777910232544" top="0.5902777910232544" bottom="0.5902777910232544" header="0.39375001192092896" footer="0.511805534362793"/>
  <pageSetup errors="blank" fitToHeight="1000" fitToWidth="1" horizontalDpi="600" verticalDpi="600" orientation="portrait" paperSize="9" scale="65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Годунова-ПК\Годунова</dc:creator>
  <cp:keywords/>
  <dc:description/>
  <cp:lastModifiedBy>Годунова</cp:lastModifiedBy>
  <cp:lastPrinted>2016-07-07T09:39:06Z</cp:lastPrinted>
  <dcterms:created xsi:type="dcterms:W3CDTF">2016-07-01T06:33:41Z</dcterms:created>
  <dcterms:modified xsi:type="dcterms:W3CDTF">2016-07-08T04:50:06Z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C:\Users\Годунова\AppData\Local\Кейсистемс\Бюджет-КС\ReportManager\v_72n117_item.xls</vt:lpwstr>
  </property>
</Properties>
</file>